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17" i="1"/>
  <c r="E30" l="1"/>
  <c r="D33"/>
  <c r="C33"/>
  <c r="E33" l="1"/>
  <c r="E32"/>
  <c r="E31"/>
  <c r="E29"/>
  <c r="E28"/>
  <c r="E27"/>
  <c r="E26"/>
  <c r="E25"/>
  <c r="C17" l="1"/>
  <c r="E17" l="1"/>
  <c r="E12" l="1"/>
  <c r="E13"/>
  <c r="E14"/>
  <c r="E15"/>
  <c r="E16"/>
  <c r="E1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<sst xmlns="http://schemas.openxmlformats.org/spreadsheetml/2006/main" count="51" uniqueCount="33">
  <si>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</si>
  <si>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</si>
  <si>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</si>
  <si>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</si>
  <si>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</si>
  <si>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</si>
  <si>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</si>
  <si>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</si>
  <si>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</si>
  <si>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</si>
  <si>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</si>
  <si>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</si>
  <si>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</si>
  <si>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</si>
  <si>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</si>
  <si>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</si>
  <si>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</si>
  <si>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</si>
  <si>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</si>
  <si>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</si>
  <si>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</si>
  <si>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</si>
  <si>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</si>
  <si>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</si>
  <si>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</si>
  <si>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</si>
  <si>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</si>
  <si>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</si>
  <si>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</si>
  <si>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</si>
  <si>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</si>
  <si>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27.09.2021 р.</t>
  </si>
  <si>
    <t>Виконано станом на 27.09.2021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</si>
</sst>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zoomScaleNormal="100" zoomScaleSheetLayoutView="100" workbookViewId="0">
      <selection activeCell="L36" sqref="L36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40" t="s">
        <v>31</v>
      </c>
      <c r="B3" s="40"/>
      <c r="C3" s="40"/>
      <c r="D3" s="40"/>
      <c r="E3" s="40"/>
    </row>
    <row r="4" spans="1:5" s="9" customFormat="1" ht="16.5">
      <c r="A4" s="41" t="s">
        <v>5</v>
      </c>
      <c r="B4" s="41"/>
      <c r="C4" s="41"/>
      <c r="D4" s="41"/>
      <c r="E4" s="41"/>
    </row>
    <row r="5" spans="1:5" ht="15">
      <c r="A5" s="42" t="s">
        <v>7</v>
      </c>
      <c r="B5" s="42"/>
      <c r="C5" s="42"/>
      <c r="D5" s="42"/>
      <c r="E5" s="42"/>
    </row>
    <row r="6" spans="1:5" ht="15.75" customHeight="1"/>
    <row r="7" spans="1:5" ht="16.5">
      <c r="A7" s="2" t="s">
        <v>6</v>
      </c>
    </row>
    <row r="8" spans="1:5" ht="16.5">
      <c r="D8" s="20"/>
      <c r="E8" s="21" t="s">
        <v>28</v>
      </c>
    </row>
    <row r="9" spans="1:5" ht="82.9" customHeight="1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>
      <c r="A11" s="14" t="s">
        <v>10</v>
      </c>
      <c r="B11" s="26" t="s">
        <v>24</v>
      </c>
      <c r="C11" s="32">
        <v>110295.01300000001</v>
      </c>
      <c r="D11" s="13">
        <v>75015.899999999994</v>
      </c>
      <c r="E11" s="18">
        <f>D11/C11*100</f>
        <v>68.013863872521583</v>
      </c>
    </row>
    <row r="12" spans="1:5" ht="27.6" customHeight="1">
      <c r="A12" s="24" t="s">
        <v>11</v>
      </c>
      <c r="B12" s="27" t="s">
        <v>20</v>
      </c>
      <c r="C12" s="32">
        <v>1569961.8319999999</v>
      </c>
      <c r="D12" s="13">
        <v>914787.6</v>
      </c>
      <c r="E12" s="18">
        <f t="shared" ref="E12:E17" si="0">D12/C12*100</f>
        <v>58.268142661445289</v>
      </c>
    </row>
    <row r="13" spans="1:5" ht="39" customHeight="1">
      <c r="A13" s="25" t="s">
        <v>12</v>
      </c>
      <c r="B13" s="27" t="s">
        <v>21</v>
      </c>
      <c r="C13" s="32">
        <v>30011.43</v>
      </c>
      <c r="D13" s="13">
        <v>18851.900000000001</v>
      </c>
      <c r="E13" s="18">
        <f t="shared" si="0"/>
        <v>62.815733872061422</v>
      </c>
    </row>
    <row r="14" spans="1:5" ht="37.9" customHeight="1">
      <c r="A14" s="14" t="s">
        <v>13</v>
      </c>
      <c r="B14" s="30">
        <v>4016000</v>
      </c>
      <c r="C14" s="32">
        <v>75469.61</v>
      </c>
      <c r="D14" s="13">
        <v>49871.9</v>
      </c>
      <c r="E14" s="18">
        <f t="shared" si="0"/>
        <v>66.082095826386279</v>
      </c>
    </row>
    <row r="15" spans="1:5" ht="26.45" customHeight="1">
      <c r="A15" s="14" t="s">
        <v>14</v>
      </c>
      <c r="B15" s="28">
        <v>4014000</v>
      </c>
      <c r="C15" s="32">
        <v>34260.15</v>
      </c>
      <c r="D15" s="13">
        <v>19364</v>
      </c>
      <c r="E15" s="18">
        <f t="shared" si="0"/>
        <v>56.520476413559194</v>
      </c>
    </row>
    <row r="16" spans="1:5" ht="18.75" customHeight="1">
      <c r="A16" s="14" t="s">
        <v>15</v>
      </c>
      <c r="B16" s="27" t="s">
        <v>22</v>
      </c>
      <c r="C16" s="32">
        <v>32147.02</v>
      </c>
      <c r="D16" s="13">
        <v>21434.400000000001</v>
      </c>
      <c r="E16" s="18">
        <f t="shared" si="0"/>
        <v>66.676164695825619</v>
      </c>
    </row>
    <row r="17" spans="1:6" ht="21.75" customHeight="1">
      <c r="A17" s="16" t="s">
        <v>9</v>
      </c>
      <c r="B17" s="29"/>
      <c r="C17" s="33">
        <f>C11+C12+C13+C14+C15+C16</f>
        <v>1852145.0549999999</v>
      </c>
      <c r="D17" s="22">
        <f>D11+D12+D13+D14+D15+D16</f>
        <v>1099325.7</v>
      </c>
      <c r="E17" s="31">
        <f t="shared" si="0"/>
        <v>59.354190268860982</v>
      </c>
    </row>
    <row r="18" spans="1:6" ht="18.75" customHeight="1">
      <c r="A18" s="10"/>
      <c r="C18" s="11"/>
      <c r="D18" s="12"/>
    </row>
    <row r="19" spans="1:6" s="19" customFormat="1" ht="18" customHeight="1">
      <c r="A19" s="38"/>
      <c r="B19" s="39"/>
      <c r="C19" s="39"/>
      <c r="D19" s="39"/>
      <c r="E19" s="39"/>
    </row>
    <row r="20" spans="1:6" ht="16.5">
      <c r="A20" s="2" t="s">
        <v>19</v>
      </c>
    </row>
    <row r="21" spans="1:6" ht="16.5">
      <c r="E21" s="21" t="s">
        <v>28</v>
      </c>
    </row>
    <row r="23" spans="1:6" ht="79.900000000000006" customHeight="1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>
      <c r="A25" s="24" t="s">
        <v>11</v>
      </c>
      <c r="B25" s="27" t="s">
        <v>20</v>
      </c>
      <c r="C25" s="32">
        <v>74315.7</v>
      </c>
      <c r="D25" s="13">
        <v>53825.3</v>
      </c>
      <c r="E25" s="18">
        <f t="shared" ref="E25:E32" si="1">IFERROR((D25/C25*100),0)</f>
        <v>72.427898815458917</v>
      </c>
    </row>
    <row r="26" spans="1:6" ht="32.25" customHeight="1">
      <c r="A26" s="15" t="s">
        <v>12</v>
      </c>
      <c r="B26" s="27" t="s">
        <v>21</v>
      </c>
      <c r="C26" s="32">
        <v>3345.393</v>
      </c>
      <c r="D26" s="23">
        <v>1690.4</v>
      </c>
      <c r="E26" s="18">
        <f t="shared" si="1"/>
        <v>50.529190441900255</v>
      </c>
    </row>
    <row r="27" spans="1:6" ht="18.75" customHeight="1">
      <c r="A27" s="14" t="s">
        <v>13</v>
      </c>
      <c r="B27" s="30">
        <v>4016000</v>
      </c>
      <c r="C27" s="32">
        <v>95850</v>
      </c>
      <c r="D27" s="13">
        <v>55281.7</v>
      </c>
      <c r="E27" s="18">
        <f t="shared" si="1"/>
        <v>57.675221700573807</v>
      </c>
      <c r="F27" s="36"/>
    </row>
    <row r="28" spans="1:6" ht="18.75" customHeight="1">
      <c r="A28" s="14" t="s">
        <v>14</v>
      </c>
      <c r="B28" s="28">
        <v>4014000</v>
      </c>
      <c r="C28" s="32">
        <v>2000</v>
      </c>
      <c r="D28" s="13">
        <v>1960.5</v>
      </c>
      <c r="E28" s="18">
        <f t="shared" si="1"/>
        <v>98.024999999999991</v>
      </c>
    </row>
    <row r="29" spans="1:6" ht="21.75" customHeight="1">
      <c r="A29" s="15" t="s">
        <v>16</v>
      </c>
      <c r="B29" s="26" t="s">
        <v>23</v>
      </c>
      <c r="C29" s="32">
        <v>97957.5</v>
      </c>
      <c r="D29" s="13">
        <v>60361.1</v>
      </c>
      <c r="E29" s="18">
        <f t="shared" si="1"/>
        <v>61.619682004951123</v>
      </c>
    </row>
    <row r="30" spans="1:6" ht="21.75" customHeight="1">
      <c r="A30" s="15" t="s">
        <v>29</v>
      </c>
      <c r="B30" s="26" t="s">
        <v>30</v>
      </c>
      <c r="C30" s="32">
        <v>10000</v>
      </c>
      <c r="D30" s="13">
        <v>382.8</v>
      </c>
      <c r="E30" s="18">
        <f t="shared" si="1"/>
        <v>3.8280000000000003</v>
      </c>
    </row>
    <row r="31" spans="1:6" ht="24" customHeight="1">
      <c r="A31" s="15" t="s">
        <v>17</v>
      </c>
      <c r="B31" s="28">
        <v>4017691</v>
      </c>
      <c r="C31" s="32">
        <v>10000</v>
      </c>
      <c r="D31" s="13">
        <v>3297.5</v>
      </c>
      <c r="E31" s="18">
        <f t="shared" si="1"/>
        <v>32.975000000000001</v>
      </c>
    </row>
    <row r="32" spans="1:6" ht="24" hidden="1" customHeight="1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>
      <c r="A33" s="16" t="s">
        <v>9</v>
      </c>
      <c r="B33" s="17"/>
      <c r="C33" s="33">
        <f>C25+C26+C27+C28+C29+C31+C32+C30</f>
        <v>293468.59299999999</v>
      </c>
      <c r="D33" s="22">
        <f>D25+D26+D27+D28+D29+D31+D32+D30</f>
        <v>176799.3</v>
      </c>
      <c r="E33" s="31">
        <f>D33/C33*100</f>
        <v>60.244709047962751</v>
      </c>
    </row>
    <row r="35" spans="1:5" ht="43.15" customHeight="1">
      <c r="A35" s="44"/>
      <c r="B35" s="44"/>
      <c r="C35" s="37"/>
      <c r="D35" s="43"/>
      <c r="E35" s="43"/>
    </row>
    <row r="36" spans="1:5" ht="18">
      <c r="A36" s="35"/>
      <c r="B36" s="35"/>
      <c r="C36" s="34"/>
      <c r="D36" s="43"/>
      <c r="E36" s="43"/>
    </row>
    <row r="39" spans="1:5" ht="18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tetiana.sazonova</cp:lastModifiedBy>
  <cp:lastPrinted>2021-09-28T06:15:05Z</cp:lastPrinted>
  <dcterms:created xsi:type="dcterms:W3CDTF">2011-11-24T12:10:02Z</dcterms:created>
  <dcterms:modified xsi:type="dcterms:W3CDTF">2021-09-28T06:53:14Z</dcterms:modified>
</cp:coreProperties>
</file>