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<sst xmlns="http://schemas.openxmlformats.org/spreadsheetml/2006/main" count="51" uniqueCount="33">
  <si>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</si>
  <si>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</si>
  <si>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</si>
  <si>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</si>
  <si>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</si>
  <si>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</si>
  <si>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</si>
  <si>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</si>
  <si>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</si>
  <si>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</si>
  <si>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</si>
  <si>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</si>
  <si>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</si>
  <si>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</si>
  <si>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</si>
  <si>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</si>
  <si>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</si>
  <si>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</si>
  <si>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</si>
  <si>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</si>
  <si>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</si>
  <si>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</si>
  <si>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</si>
  <si>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</si>
  <si>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</si>
  <si>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</si>
  <si>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</si>
  <si>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</si>
  <si>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</si>
  <si>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</si>
  <si>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</si>
  <si>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05.07.2021 р.</t>
  </si>
  <si>
    <t>Виконано станом на 05.07.2021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</si>
</sst>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21" zoomScaleNormal="100" zoomScaleSheetLayoutView="100" workbookViewId="0">
      <selection activeCell="D29" sqref="D2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52776.3</v>
      </c>
      <c r="E11" s="18">
        <f>D11/C11*100</f>
        <v>47.850123559076962</v>
      </c>
    </row>
    <row r="12" spans="1:5" ht="27.6" customHeight="1" x14ac:dyDescent="0.2">
      <c r="A12" s="24" t="s">
        <v>11</v>
      </c>
      <c r="B12" s="27" t="s">
        <v>20</v>
      </c>
      <c r="C12" s="32">
        <v>1564595.632</v>
      </c>
      <c r="D12" s="13">
        <v>709028.7</v>
      </c>
      <c r="E12" s="18">
        <f t="shared" ref="E12:E17" si="0">D12/C12*100</f>
        <v>45.317057359648821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13764.6</v>
      </c>
      <c r="E13" s="18">
        <f t="shared" si="0"/>
        <v>45.864525615740405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31233.5</v>
      </c>
      <c r="E14" s="18">
        <f t="shared" si="0"/>
        <v>41.38553253422139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12576.1</v>
      </c>
      <c r="E15" s="18">
        <f t="shared" si="0"/>
        <v>36.707661817008976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16296.9</v>
      </c>
      <c r="E16" s="18">
        <f t="shared" si="0"/>
        <v>50.694901113695764</v>
      </c>
    </row>
    <row r="17" spans="1:6" ht="21.75" customHeight="1" x14ac:dyDescent="0.2">
      <c r="A17" s="16" t="s">
        <v>9</v>
      </c>
      <c r="B17" s="29"/>
      <c r="C17" s="33">
        <f>C11+C12+C13+C14+C15+C16</f>
        <v>1846778.855</v>
      </c>
      <c r="D17" s="22">
        <f>D11+D12+D13+D14+D15+D16</f>
        <v>835676.1</v>
      </c>
      <c r="E17" s="31">
        <f t="shared" si="0"/>
        <v>45.25046936385894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26187.5</v>
      </c>
      <c r="E25" s="18">
        <f t="shared" ref="E25:E32" si="1">IFERROR((D25/C25*100),0)</f>
        <v>35.238179819338313</v>
      </c>
    </row>
    <row r="26" spans="1:6" ht="32.25" customHeight="1" x14ac:dyDescent="0.2">
      <c r="A26" s="15" t="s">
        <v>12</v>
      </c>
      <c r="B26" s="27" t="s">
        <v>21</v>
      </c>
      <c r="C26" s="32">
        <v>1655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16093.9</v>
      </c>
      <c r="E27" s="18">
        <f t="shared" si="1"/>
        <v>16.79071465832029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452.1</v>
      </c>
      <c r="E28" s="18">
        <f t="shared" si="1"/>
        <v>22.605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21435.9</v>
      </c>
      <c r="E29" s="18">
        <f t="shared" si="1"/>
        <v>21.882857361610906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1992.8</v>
      </c>
      <c r="E31" s="18">
        <f t="shared" si="1"/>
        <v>19.927999999999997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291778.2</v>
      </c>
      <c r="D33" s="33">
        <f>D25+D26+D27+D28+D29+D31+D32+D30</f>
        <v>66162.2</v>
      </c>
      <c r="E33" s="31">
        <f>D33/C33*100</f>
        <v>22.675511741452926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2021-07-06T05:57:11Z</cp:lastPrinted>
  <dcterms:created xsi:type="dcterms:W3CDTF">2011-11-24T12:10:02Z</dcterms:created>
  <dcterms:modified xsi:type="dcterms:W3CDTF">2021-07-06T06:12:41Z</dcterms:modified>
</cp:coreProperties>
</file>