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E30" i="1" l="1"/>
  <c r="D33" i="1"/>
  <c r="C33" i="1"/>
  <c r="E33" i="1" l="1"/>
  <c r="E32" i="1"/>
  <c r="E31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<sst xmlns="http://schemas.openxmlformats.org/spreadsheetml/2006/main" count="51" uniqueCount="33">
  <si>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</si>
  <si>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</si>
  <si>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</si>
  <si>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</si>
  <si>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</si>
  <si>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</si>
  <si>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</si>
  <si>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</si>
  <si>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</si>
  <si>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</si>
  <si>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</si>
  <si>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</si>
  <si>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</si>
  <si>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</si>
  <si>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</si>
  <si>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</si>
  <si>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</si>
  <si>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</si>
  <si>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</si>
  <si>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</si>
  <si>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</si>
  <si>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</si>
  <si>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</si>
  <si>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</si>
  <si>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</si>
  <si>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</si>
  <si>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</si>
  <si>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</si>
  <si>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</si>
  <si>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Виконання інвестиційних проектів</t>
  </si>
  <si>
    <t>4017363</t>
  </si>
  <si>
    <t>Інформація про використання бюджетних коштів станом на 26.07.2021 р.</t>
  </si>
  <si>
    <t>Виконано станом на 26.07.2021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</si>
</sst>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3" zoomScaleNormal="100" zoomScaleSheetLayoutView="100" workbookViewId="0">
      <selection activeCell="D28" sqref="D2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31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32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56628.725729999998</v>
      </c>
      <c r="E11" s="18">
        <f>D11/C11*100</f>
        <v>51.342961199886702</v>
      </c>
    </row>
    <row r="12" spans="1:5" ht="27.6" customHeight="1" x14ac:dyDescent="0.2">
      <c r="A12" s="24" t="s">
        <v>11</v>
      </c>
      <c r="B12" s="27" t="s">
        <v>20</v>
      </c>
      <c r="C12" s="32">
        <v>1564595.632</v>
      </c>
      <c r="D12" s="13">
        <v>727874.21005999995</v>
      </c>
      <c r="E12" s="18">
        <f t="shared" ref="E12:E17" si="0">D12/C12*100</f>
        <v>46.521554526492501</v>
      </c>
    </row>
    <row r="13" spans="1:5" ht="39" customHeight="1" x14ac:dyDescent="0.2">
      <c r="A13" s="25" t="s">
        <v>12</v>
      </c>
      <c r="B13" s="27" t="s">
        <v>21</v>
      </c>
      <c r="C13" s="32">
        <v>30011.43</v>
      </c>
      <c r="D13" s="13">
        <v>14565.11362</v>
      </c>
      <c r="E13" s="18">
        <f t="shared" si="0"/>
        <v>48.531888083973342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37078.988859999998</v>
      </c>
      <c r="E14" s="18">
        <f t="shared" si="0"/>
        <v>49.131019571984005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13381.3</v>
      </c>
      <c r="E15" s="18">
        <f t="shared" si="0"/>
        <v>39.057914223959905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17065.6414</v>
      </c>
      <c r="E16" s="18">
        <f t="shared" si="0"/>
        <v>53.086231320974697</v>
      </c>
    </row>
    <row r="17" spans="1:6" ht="21.75" customHeight="1" x14ac:dyDescent="0.2">
      <c r="A17" s="16" t="s">
        <v>9</v>
      </c>
      <c r="B17" s="29"/>
      <c r="C17" s="33">
        <f>C11+C12+C13+C14+C15+C16</f>
        <v>1846778.855</v>
      </c>
      <c r="D17" s="22">
        <f>D11+D12+D13+D14+D15+D16</f>
        <v>866593.97966999991</v>
      </c>
      <c r="E17" s="31">
        <f t="shared" si="0"/>
        <v>46.924621067853842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32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74315.7</v>
      </c>
      <c r="D25" s="13">
        <v>30285.473030000001</v>
      </c>
      <c r="E25" s="18">
        <f t="shared" ref="E25:E32" si="1">IFERROR((D25/C25*100),0)</f>
        <v>40.752456116271532</v>
      </c>
    </row>
    <row r="26" spans="1:6" ht="32.25" customHeight="1" x14ac:dyDescent="0.2">
      <c r="A26" s="15" t="s">
        <v>12</v>
      </c>
      <c r="B26" s="27" t="s">
        <v>21</v>
      </c>
      <c r="C26" s="32">
        <v>3345.393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95850</v>
      </c>
      <c r="D27" s="13">
        <v>24507.027890000001</v>
      </c>
      <c r="E27" s="18">
        <f t="shared" si="1"/>
        <v>25.568104214919146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1604.22468</v>
      </c>
      <c r="E28" s="18">
        <f t="shared" si="1"/>
        <v>80.211234000000005</v>
      </c>
    </row>
    <row r="29" spans="1:6" ht="21.75" customHeight="1" x14ac:dyDescent="0.2">
      <c r="A29" s="15" t="s">
        <v>16</v>
      </c>
      <c r="B29" s="26" t="s">
        <v>23</v>
      </c>
      <c r="C29" s="32">
        <v>97957.5</v>
      </c>
      <c r="D29" s="13">
        <v>22608.136559999999</v>
      </c>
      <c r="E29" s="18">
        <f t="shared" si="1"/>
        <v>23.079536084526453</v>
      </c>
    </row>
    <row r="30" spans="1:6" ht="21.75" customHeight="1" x14ac:dyDescent="0.2">
      <c r="A30" s="15" t="s">
        <v>29</v>
      </c>
      <c r="B30" s="26" t="s">
        <v>30</v>
      </c>
      <c r="C30" s="32">
        <v>10000</v>
      </c>
      <c r="D30" s="13">
        <v>0</v>
      </c>
      <c r="E30" s="18">
        <f t="shared" si="1"/>
        <v>0</v>
      </c>
    </row>
    <row r="31" spans="1:6" ht="24" customHeight="1" x14ac:dyDescent="0.2">
      <c r="A31" s="15" t="s">
        <v>17</v>
      </c>
      <c r="B31" s="28">
        <v>4017691</v>
      </c>
      <c r="C31" s="32">
        <v>10000</v>
      </c>
      <c r="D31" s="13">
        <v>2101.3784599999999</v>
      </c>
      <c r="E31" s="18">
        <f t="shared" si="1"/>
        <v>21.013784599999997</v>
      </c>
    </row>
    <row r="32" spans="1:6" ht="24" hidden="1" customHeight="1" x14ac:dyDescent="0.2">
      <c r="A32" s="15" t="s">
        <v>25</v>
      </c>
      <c r="B32" s="28">
        <v>4017400</v>
      </c>
      <c r="C32" s="32">
        <v>0</v>
      </c>
      <c r="D32" s="13">
        <v>0</v>
      </c>
      <c r="E32" s="18">
        <f t="shared" si="1"/>
        <v>0</v>
      </c>
    </row>
    <row r="33" spans="1:5" ht="23.25" customHeight="1" x14ac:dyDescent="0.2">
      <c r="A33" s="16" t="s">
        <v>9</v>
      </c>
      <c r="B33" s="17"/>
      <c r="C33" s="33">
        <f>C25+C26+C27+C28+C29+C31+C32+C30</f>
        <v>293468.59299999999</v>
      </c>
      <c r="D33" s="33">
        <f>D25+D26+D27+D28+D29+D31+D32+D30</f>
        <v>81106.240619999997</v>
      </c>
      <c r="E33" s="31">
        <f>D33/C33*100</f>
        <v>27.637110939500094</v>
      </c>
    </row>
    <row r="35" spans="1:5" ht="43.15" customHeight="1" x14ac:dyDescent="0.2">
      <c r="A35" s="44"/>
      <c r="B35" s="44"/>
      <c r="C35" s="37"/>
      <c r="D35" s="43"/>
      <c r="E35" s="43"/>
    </row>
    <row r="36" spans="1:5" ht="18" x14ac:dyDescent="0.2">
      <c r="A36" s="35"/>
      <c r="B36" s="35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2021-07-13T13:02:15Z</cp:lastPrinted>
  <dcterms:created xsi:type="dcterms:W3CDTF">2011-11-24T12:10:02Z</dcterms:created>
  <dcterms:modified xsi:type="dcterms:W3CDTF">2021-07-27T05:40:32Z</dcterms:modified>
  <cp:category/>
</cp:coreProperties>
</file>