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Sheet1!$A$1:$E$39</definedName>
  </definedNames>
  <calcPr calcId="145621"/>
</workbook>
</file>

<file path=xl/calcChain.xml><?xml version="1.0" encoding="utf-8"?>
<calcChain xmlns="http://schemas.openxmlformats.org/spreadsheetml/2006/main">
  <c r="E30" i="1" l="1"/>
  <c r="D35" i="1"/>
  <c r="C35" i="1"/>
  <c r="E17" i="1"/>
  <c r="D18" i="1"/>
  <c r="C18" i="1"/>
  <c r="E32" i="1" l="1"/>
  <c r="E35" i="1" l="1"/>
  <c r="E34" i="1"/>
  <c r="E33" i="1"/>
  <c r="E31" i="1"/>
  <c r="E29" i="1"/>
  <c r="E28" i="1"/>
  <c r="E27" i="1"/>
  <c r="E26" i="1"/>
  <c r="E18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<sst xmlns="http://schemas.openxmlformats.org/spreadsheetml/2006/main" count="54" uniqueCount="36">
  <si>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</si>
  <si>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</si>
  <si>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</si>
  <si>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</si>
  <si>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</si>
  <si>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</si>
  <si>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</si>
  <si>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</si>
  <si>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</si>
  <si>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</si>
  <si>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</si>
  <si>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</si>
  <si>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</si>
  <si>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</si>
  <si>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</si>
  <si>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</si>
  <si>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</si>
  <si>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</si>
  <si>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</si>
  <si>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</si>
  <si>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</si>
  <si>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</si>
  <si>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</si>
  <si>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</si>
  <si>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Транспортна інфраструктура</t>
  </si>
  <si>
    <t>% виконання до планових показників 2021 року</t>
  </si>
  <si>
    <t xml:space="preserve">Річні планові показники на 2021 рік з урахуванням змін </t>
  </si>
  <si>
    <t>(тис.грн)</t>
  </si>
  <si>
    <t>Виконання інвестиційних проектів</t>
  </si>
  <si>
    <t>4017363</t>
  </si>
  <si>
    <t>Інформація про використання бюджетних коштів станом на 25.10.2021 р.</t>
  </si>
  <si>
    <t>Виконано станом на 25.10.2021</t>
  </si>
  <si>
    <t>4017000</t>
  </si>
  <si>
    <t>Інші заходи, пов'язані з економічною діяльністю</t>
  </si>
  <si>
    <t>Фізична культура та спорт</t>
  </si>
  <si>
    <t>4010000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</si>
</sst>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view="pageBreakPreview" topLeftCell="A25" zoomScaleNormal="100" zoomScaleSheetLayoutView="100" workbookViewId="0">
      <selection activeCell="H38" sqref="H38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9" t="s">
        <v>30</v>
      </c>
      <c r="B3" s="39"/>
      <c r="C3" s="39"/>
      <c r="D3" s="39"/>
      <c r="E3" s="39"/>
    </row>
    <row r="4" spans="1:5" s="9" customFormat="1" ht="16.8" x14ac:dyDescent="0.25">
      <c r="A4" s="40" t="s">
        <v>5</v>
      </c>
      <c r="B4" s="40"/>
      <c r="C4" s="40"/>
      <c r="D4" s="40"/>
      <c r="E4" s="40"/>
    </row>
    <row r="5" spans="1:5" ht="13.8" x14ac:dyDescent="0.25">
      <c r="A5" s="41" t="s">
        <v>7</v>
      </c>
      <c r="B5" s="41"/>
      <c r="C5" s="41"/>
      <c r="D5" s="41"/>
      <c r="E5" s="41"/>
    </row>
    <row r="6" spans="1:5" ht="15.75" customHeight="1" x14ac:dyDescent="0.25"/>
    <row r="7" spans="1:5" ht="16.8" x14ac:dyDescent="0.25">
      <c r="A7" s="2" t="s">
        <v>6</v>
      </c>
    </row>
    <row r="8" spans="1:5" ht="16.8" x14ac:dyDescent="0.25">
      <c r="D8" s="20"/>
      <c r="E8" s="21" t="s">
        <v>27</v>
      </c>
    </row>
    <row r="9" spans="1:5" ht="82.95" customHeight="1" x14ac:dyDescent="0.25">
      <c r="A9" s="3" t="s">
        <v>8</v>
      </c>
      <c r="B9" s="4" t="s">
        <v>18</v>
      </c>
      <c r="C9" s="4" t="s">
        <v>26</v>
      </c>
      <c r="D9" s="4" t="s">
        <v>31</v>
      </c>
      <c r="E9" s="4" t="s">
        <v>25</v>
      </c>
    </row>
    <row r="10" spans="1:5" x14ac:dyDescent="0.25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5">
      <c r="A11" s="14" t="s">
        <v>10</v>
      </c>
      <c r="B11" s="25" t="s">
        <v>23</v>
      </c>
      <c r="C11" s="31">
        <v>110642.613</v>
      </c>
      <c r="D11" s="13">
        <v>83862.899999999994</v>
      </c>
      <c r="E11" s="18">
        <f>D11/C11*100</f>
        <v>75.796203403113765</v>
      </c>
    </row>
    <row r="12" spans="1:5" ht="27.6" customHeight="1" x14ac:dyDescent="0.25">
      <c r="A12" s="23" t="s">
        <v>11</v>
      </c>
      <c r="B12" s="26" t="s">
        <v>20</v>
      </c>
      <c r="C12" s="31">
        <v>1610758.3319999999</v>
      </c>
      <c r="D12" s="13">
        <v>1059762.5</v>
      </c>
      <c r="E12" s="18">
        <f t="shared" ref="E12:E18" si="0">D12/C12*100</f>
        <v>65.792768470993707</v>
      </c>
    </row>
    <row r="13" spans="1:5" ht="39" customHeight="1" x14ac:dyDescent="0.25">
      <c r="A13" s="24" t="s">
        <v>12</v>
      </c>
      <c r="B13" s="26" t="s">
        <v>21</v>
      </c>
      <c r="C13" s="31">
        <v>31757.795999999998</v>
      </c>
      <c r="D13" s="13">
        <v>21418.799999999999</v>
      </c>
      <c r="E13" s="18">
        <f t="shared" si="0"/>
        <v>67.444226923052213</v>
      </c>
    </row>
    <row r="14" spans="1:5" ht="37.950000000000003" customHeight="1" x14ac:dyDescent="0.25">
      <c r="A14" s="14" t="s">
        <v>13</v>
      </c>
      <c r="B14" s="29">
        <v>4016000</v>
      </c>
      <c r="C14" s="31">
        <v>79469.61</v>
      </c>
      <c r="D14" s="13">
        <v>56016.7</v>
      </c>
      <c r="E14" s="18">
        <f t="shared" si="0"/>
        <v>70.488202974696861</v>
      </c>
    </row>
    <row r="15" spans="1:5" ht="26.4" customHeight="1" x14ac:dyDescent="0.25">
      <c r="A15" s="14" t="s">
        <v>14</v>
      </c>
      <c r="B15" s="27">
        <v>4014000</v>
      </c>
      <c r="C15" s="31">
        <v>34646.050000000003</v>
      </c>
      <c r="D15" s="13">
        <v>23563.4</v>
      </c>
      <c r="E15" s="18">
        <f t="shared" si="0"/>
        <v>68.011793552223125</v>
      </c>
    </row>
    <row r="16" spans="1:5" ht="18.75" customHeight="1" x14ac:dyDescent="0.25">
      <c r="A16" s="14" t="s">
        <v>15</v>
      </c>
      <c r="B16" s="26" t="s">
        <v>22</v>
      </c>
      <c r="C16" s="31">
        <v>32180.42</v>
      </c>
      <c r="D16" s="13">
        <v>24007.200000000001</v>
      </c>
      <c r="E16" s="18">
        <f t="shared" si="0"/>
        <v>74.601885245748818</v>
      </c>
    </row>
    <row r="17" spans="1:6" ht="32.4" customHeight="1" x14ac:dyDescent="0.25">
      <c r="A17" s="15" t="s">
        <v>33</v>
      </c>
      <c r="B17" s="26" t="s">
        <v>32</v>
      </c>
      <c r="C17" s="31">
        <v>789.15899999999999</v>
      </c>
      <c r="D17" s="13">
        <v>0</v>
      </c>
      <c r="E17" s="18">
        <f t="shared" si="0"/>
        <v>0</v>
      </c>
    </row>
    <row r="18" spans="1:6" ht="21.75" customHeight="1" x14ac:dyDescent="0.25">
      <c r="A18" s="16" t="s">
        <v>9</v>
      </c>
      <c r="B18" s="28"/>
      <c r="C18" s="32">
        <f>C11+C12+C13+C14+C15+C16+C17</f>
        <v>1900243.98</v>
      </c>
      <c r="D18" s="32">
        <f>D11+D12+D13+D14+D15+D16+D17</f>
        <v>1268631.4999999998</v>
      </c>
      <c r="E18" s="30">
        <f t="shared" si="0"/>
        <v>66.761506067236681</v>
      </c>
    </row>
    <row r="19" spans="1:6" ht="18.75" customHeight="1" x14ac:dyDescent="0.25">
      <c r="A19" s="10"/>
      <c r="C19" s="11"/>
      <c r="D19" s="12"/>
    </row>
    <row r="20" spans="1:6" s="19" customFormat="1" ht="18" customHeight="1" x14ac:dyDescent="0.25">
      <c r="A20" s="37"/>
      <c r="B20" s="38"/>
      <c r="C20" s="38"/>
      <c r="D20" s="38"/>
      <c r="E20" s="38"/>
    </row>
    <row r="21" spans="1:6" ht="16.8" x14ac:dyDescent="0.25">
      <c r="A21" s="2" t="s">
        <v>19</v>
      </c>
    </row>
    <row r="22" spans="1:6" ht="16.8" x14ac:dyDescent="0.25">
      <c r="E22" s="21" t="s">
        <v>27</v>
      </c>
    </row>
    <row r="24" spans="1:6" ht="79.95" customHeight="1" x14ac:dyDescent="0.25">
      <c r="A24" s="3" t="s">
        <v>8</v>
      </c>
      <c r="B24" s="4" t="s">
        <v>18</v>
      </c>
      <c r="C24" s="4" t="s">
        <v>26</v>
      </c>
      <c r="D24" s="4" t="s">
        <v>31</v>
      </c>
      <c r="E24" s="4" t="s">
        <v>25</v>
      </c>
    </row>
    <row r="25" spans="1:6" x14ac:dyDescent="0.25">
      <c r="A25" s="5" t="s">
        <v>0</v>
      </c>
      <c r="B25" s="6" t="s">
        <v>1</v>
      </c>
      <c r="C25" s="8" t="s">
        <v>2</v>
      </c>
      <c r="D25" s="7" t="s">
        <v>3</v>
      </c>
      <c r="E25" s="7" t="s">
        <v>4</v>
      </c>
    </row>
    <row r="26" spans="1:6" ht="37.950000000000003" customHeight="1" x14ac:dyDescent="0.25">
      <c r="A26" s="23" t="s">
        <v>11</v>
      </c>
      <c r="B26" s="26" t="s">
        <v>20</v>
      </c>
      <c r="C26" s="31">
        <v>79892.184999999998</v>
      </c>
      <c r="D26" s="13">
        <v>57751.1</v>
      </c>
      <c r="E26" s="18">
        <f t="shared" ref="E26:E34" si="1">IFERROR((D26/C26*100),0)</f>
        <v>72.286294335297001</v>
      </c>
    </row>
    <row r="27" spans="1:6" ht="32.25" customHeight="1" x14ac:dyDescent="0.25">
      <c r="A27" s="15" t="s">
        <v>12</v>
      </c>
      <c r="B27" s="26" t="s">
        <v>21</v>
      </c>
      <c r="C27" s="31">
        <v>7773.9459999999999</v>
      </c>
      <c r="D27" s="22">
        <v>1690.4</v>
      </c>
      <c r="E27" s="18">
        <f t="shared" si="1"/>
        <v>21.744426832910854</v>
      </c>
    </row>
    <row r="28" spans="1:6" ht="18.75" customHeight="1" x14ac:dyDescent="0.25">
      <c r="A28" s="14" t="s">
        <v>13</v>
      </c>
      <c r="B28" s="29">
        <v>4016000</v>
      </c>
      <c r="C28" s="31">
        <v>117109</v>
      </c>
      <c r="D28" s="13">
        <v>61230.5</v>
      </c>
      <c r="E28" s="18">
        <f t="shared" si="1"/>
        <v>52.285050679281696</v>
      </c>
      <c r="F28" s="35"/>
    </row>
    <row r="29" spans="1:6" ht="18.75" customHeight="1" x14ac:dyDescent="0.25">
      <c r="A29" s="14" t="s">
        <v>14</v>
      </c>
      <c r="B29" s="27">
        <v>4014000</v>
      </c>
      <c r="C29" s="31">
        <v>2000</v>
      </c>
      <c r="D29" s="13">
        <v>1960.5</v>
      </c>
      <c r="E29" s="18">
        <f t="shared" si="1"/>
        <v>98.024999999999991</v>
      </c>
    </row>
    <row r="30" spans="1:6" ht="18.75" customHeight="1" x14ac:dyDescent="0.25">
      <c r="A30" s="14" t="s">
        <v>34</v>
      </c>
      <c r="B30" s="27">
        <v>4015000</v>
      </c>
      <c r="C30" s="31">
        <v>6896.049</v>
      </c>
      <c r="D30" s="13">
        <v>0</v>
      </c>
      <c r="E30" s="18">
        <f t="shared" si="1"/>
        <v>0</v>
      </c>
    </row>
    <row r="31" spans="1:6" ht="21.75" customHeight="1" x14ac:dyDescent="0.25">
      <c r="A31" s="15" t="s">
        <v>16</v>
      </c>
      <c r="B31" s="25" t="s">
        <v>35</v>
      </c>
      <c r="C31" s="31">
        <v>169189.141</v>
      </c>
      <c r="D31" s="13">
        <v>63740.1</v>
      </c>
      <c r="E31" s="18">
        <f t="shared" si="1"/>
        <v>37.673871752797652</v>
      </c>
    </row>
    <row r="32" spans="1:6" ht="21.75" customHeight="1" x14ac:dyDescent="0.25">
      <c r="A32" s="15" t="s">
        <v>28</v>
      </c>
      <c r="B32" s="25" t="s">
        <v>29</v>
      </c>
      <c r="C32" s="31">
        <v>10000</v>
      </c>
      <c r="D32" s="13">
        <v>2232.4</v>
      </c>
      <c r="E32" s="18">
        <f t="shared" si="1"/>
        <v>22.324000000000002</v>
      </c>
    </row>
    <row r="33" spans="1:5" ht="24" customHeight="1" x14ac:dyDescent="0.25">
      <c r="A33" s="15" t="s">
        <v>17</v>
      </c>
      <c r="B33" s="27">
        <v>4017691</v>
      </c>
      <c r="C33" s="31">
        <v>10000</v>
      </c>
      <c r="D33" s="13">
        <v>3631</v>
      </c>
      <c r="E33" s="18">
        <f t="shared" si="1"/>
        <v>36.309999999999995</v>
      </c>
    </row>
    <row r="34" spans="1:5" ht="24" hidden="1" customHeight="1" x14ac:dyDescent="0.25">
      <c r="A34" s="15" t="s">
        <v>24</v>
      </c>
      <c r="B34" s="27">
        <v>4017400</v>
      </c>
      <c r="C34" s="31">
        <v>0</v>
      </c>
      <c r="D34" s="13">
        <v>0</v>
      </c>
      <c r="E34" s="18">
        <f t="shared" si="1"/>
        <v>0</v>
      </c>
    </row>
    <row r="35" spans="1:5" ht="23.25" customHeight="1" x14ac:dyDescent="0.25">
      <c r="A35" s="16" t="s">
        <v>9</v>
      </c>
      <c r="B35" s="17"/>
      <c r="C35" s="32">
        <f>C26+C27+C28+C29+C31+C33+C34+C32+C30</f>
        <v>402860.321</v>
      </c>
      <c r="D35" s="32">
        <f>D26+D27+D28+D29+D31+D33+D34+D32+D30</f>
        <v>192236</v>
      </c>
      <c r="E35" s="30">
        <f>D35/C35*100</f>
        <v>47.717779582467244</v>
      </c>
    </row>
    <row r="37" spans="1:5" ht="43.2" customHeight="1" x14ac:dyDescent="0.25">
      <c r="A37" s="43"/>
      <c r="B37" s="43"/>
      <c r="C37" s="36"/>
      <c r="D37" s="42"/>
      <c r="E37" s="42"/>
    </row>
    <row r="38" spans="1:5" ht="17.399999999999999" x14ac:dyDescent="0.25">
      <c r="A38" s="34"/>
      <c r="B38" s="34"/>
      <c r="C38" s="33"/>
      <c r="D38" s="42"/>
      <c r="E38" s="42"/>
    </row>
    <row r="41" spans="1:5" ht="17.399999999999999" x14ac:dyDescent="0.25">
      <c r="A41" s="37"/>
      <c r="B41" s="38"/>
      <c r="C41" s="38"/>
      <c r="D41" s="38"/>
      <c r="E41" s="38"/>
    </row>
  </sheetData>
  <mergeCells count="8">
    <mergeCell ref="A20:E20"/>
    <mergeCell ref="A41:E41"/>
    <mergeCell ref="A3:E3"/>
    <mergeCell ref="A4:E4"/>
    <mergeCell ref="A5:E5"/>
    <mergeCell ref="D38:E38"/>
    <mergeCell ref="A37:B37"/>
    <mergeCell ref="D37:E3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2021-10-26T07:04:22Z</cp:lastPrinted>
  <dcterms:created xsi:type="dcterms:W3CDTF">2011-11-24T12:10:02Z</dcterms:created>
  <dcterms:modified xsi:type="dcterms:W3CDTF">2021-10-26T07:04:28Z</dcterms:modified>
  <cp:category/>
</cp:coreProperties>
</file>