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9405"/>
  </bookViews>
  <sheets>
    <sheet name="01 01 2021"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 l="1"/>
  <c r="J20" i="1"/>
  <c r="J28" i="1"/>
  <c r="J14" i="1"/>
  <c r="J19" i="1" l="1"/>
  <c r="I20" i="1"/>
  <c r="J15" i="1"/>
  <c r="I15" i="1"/>
  <c r="J13" i="1"/>
  <c r="J23" i="1" l="1"/>
  <c r="J18" i="1"/>
  <c r="J24" i="1" l="1"/>
  <c r="J25" i="1"/>
  <c r="J26" i="1"/>
  <c r="J27" i="1"/>
  <c r="J16" i="1" l="1"/>
  <c r="J17" i="1"/>
  <c r="J21" i="1"/>
  <c r="J22" i="1"/>
  <c r="J12" i="1"/>
  <c r="J29" i="1" l="1"/>
  <c r="I29" i="1"/>
  <c r="G29" i="1"/>
</calcChain>
</file>

<file path=xl/sharedStrings.xml><?xml version="1.0" encoding="utf-8"?>
<sst xmlns="http://schemas.openxmlformats.org/spreadsheetml/2006/main" count="147" uniqueCount="119">
  <si>
    <t xml:space="preserve">Оперативний щоквартальний звіт </t>
  </si>
  <si>
    <t>№ з/п</t>
  </si>
  <si>
    <t>Проєкт (№, назва, адреса реалізації, Команда, лідер Команди)</t>
  </si>
  <si>
    <t>Найменування робіт, товарів, послуг</t>
  </si>
  <si>
    <t>Замовник проєкту</t>
  </si>
  <si>
    <t>Погодження з Командою технічних вимог (ТВ) (дата)                     та календарного плану (КП) (дата)</t>
  </si>
  <si>
    <t>Наявність договору на виконання робіт (закупівлі товарів, послуг)     (дата)</t>
  </si>
  <si>
    <t>Сума проєкту  (тис. грн)</t>
  </si>
  <si>
    <t>Стан реалізації проєкту</t>
  </si>
  <si>
    <t>Посилання на тендерну закупівлю (відповідно до найменування робіт, товарів, послуг)</t>
  </si>
  <si>
    <t>Профінансовано, тис.грн</t>
  </si>
  <si>
    <t>Фотозвіт результату реалізації</t>
  </si>
  <si>
    <t>Альтернативний звіт Команди (так/ні)</t>
  </si>
  <si>
    <t>Факт</t>
  </si>
  <si>
    <t>Економія</t>
  </si>
  <si>
    <t>Всього:</t>
  </si>
  <si>
    <t>Х</t>
  </si>
  <si>
    <t xml:space="preserve">про стан реалізації проєктів-переможців Громадського бюджету у 2020 році </t>
  </si>
  <si>
    <t>Головний розпорядник бюджетних коштів - Голосіївська районна в місті Києві державна адміністрація</t>
  </si>
  <si>
    <r>
      <rPr>
        <b/>
        <sz val="12"/>
        <color indexed="8"/>
        <rFont val="Times New Roman"/>
        <family val="1"/>
        <charset val="204"/>
      </rPr>
      <t>№ 292</t>
    </r>
    <r>
      <rPr>
        <sz val="12"/>
        <color indexed="8"/>
        <rFont val="Times New Roman"/>
        <family val="1"/>
        <charset val="204"/>
      </rPr>
      <t xml:space="preserve"> "Облаштування ігрового майданчика ДНЗ №389", Науки проспект, 100, Київ, Невмержицкая Наталія Миколаївна</t>
    </r>
  </si>
  <si>
    <r>
      <rPr>
        <b/>
        <sz val="12"/>
        <color indexed="8"/>
        <rFont val="Times New Roman"/>
        <family val="1"/>
        <charset val="204"/>
      </rPr>
      <t>№ 328</t>
    </r>
    <r>
      <rPr>
        <sz val="12"/>
        <color indexed="8"/>
        <rFont val="Times New Roman"/>
        <family val="1"/>
        <charset val="204"/>
      </rPr>
      <t xml:space="preserve"> "СТОП_Булінг (цькування)", вул. Михайла Стельмаха, 9, Київ, Падучак Олександра Іллівна</t>
    </r>
  </si>
  <si>
    <r>
      <rPr>
        <b/>
        <sz val="12"/>
        <color indexed="8"/>
        <rFont val="Times New Roman"/>
        <family val="1"/>
        <charset val="204"/>
      </rPr>
      <t>№ 564</t>
    </r>
    <r>
      <rPr>
        <sz val="12"/>
        <color indexed="8"/>
        <rFont val="Times New Roman"/>
        <family val="1"/>
        <charset val="204"/>
      </rPr>
      <t xml:space="preserve"> "Обладнання для актової зали школи №130", вул. Велика Васильківська (Червоноармійська), 128, Київ, Кузьменко Роман Леонтійович</t>
    </r>
  </si>
  <si>
    <r>
      <rPr>
        <b/>
        <sz val="12"/>
        <color indexed="8"/>
        <rFont val="Times New Roman"/>
        <family val="1"/>
        <charset val="204"/>
      </rPr>
      <t>№ 570</t>
    </r>
    <r>
      <rPr>
        <sz val="12"/>
        <color indexed="8"/>
        <rFont val="Times New Roman"/>
        <family val="1"/>
        <charset val="204"/>
      </rPr>
      <t xml:space="preserve"> "Нове обладнання для кабінетів інформатики школи 130", вул. Велика Васильківська (Червоноармійська), 128, Київ, Кузьменко Роман Леонтійович</t>
    </r>
  </si>
  <si>
    <r>
      <rPr>
        <b/>
        <sz val="12"/>
        <color indexed="8"/>
        <rFont val="Times New Roman"/>
        <family val="1"/>
        <charset val="204"/>
      </rPr>
      <t>№ 1111</t>
    </r>
    <r>
      <rPr>
        <sz val="12"/>
        <color indexed="8"/>
        <rFont val="Times New Roman"/>
        <family val="1"/>
        <charset val="204"/>
      </rPr>
      <t xml:space="preserve"> "Нова огорожа для Закладу освіти №15", Велика Васильківська вулиця, 12а, Київ, Дащенко Андрій Володимирович</t>
    </r>
  </si>
  <si>
    <r>
      <rPr>
        <b/>
        <sz val="12"/>
        <color indexed="8"/>
        <rFont val="Times New Roman"/>
        <family val="1"/>
        <charset val="204"/>
      </rPr>
      <t>№ 1152</t>
    </r>
    <r>
      <rPr>
        <sz val="12"/>
        <color indexed="8"/>
        <rFont val="Times New Roman"/>
        <family val="1"/>
        <charset val="204"/>
      </rPr>
      <t xml:space="preserve"> "Благоустрій шкільного подвір’я ліцею «Голосіївський» № 241 міста Києва", вул. Голосіївська, 12, Київ, Латинін Ігор Анатолійович</t>
    </r>
  </si>
  <si>
    <t>Управління освіти Голосіївської РДА, Іванюк Ірина Вікторівна, (044)5816494</t>
  </si>
  <si>
    <t>немає</t>
  </si>
  <si>
    <t>Погодження технічних вимог. Проведення торгів. Друк та закупівля плакатів та пам"яток для дітей. Проведення тренінгів з дітьми, вчителями та батьками.</t>
  </si>
  <si>
    <r>
      <rPr>
        <b/>
        <sz val="12"/>
        <color indexed="8"/>
        <rFont val="Times New Roman"/>
        <family val="1"/>
        <charset val="204"/>
      </rPr>
      <t>№ 1154</t>
    </r>
    <r>
      <rPr>
        <sz val="12"/>
        <color indexed="8"/>
        <rFont val="Times New Roman"/>
        <family val="1"/>
        <charset val="204"/>
      </rPr>
      <t xml:space="preserve"> "Вивільнення від автомобілів пішохідної зони біля станції метро Теремки", просп. Академіка Глушкова, 31А, Київ, Гдаль Богдан Володимирович</t>
    </r>
  </si>
  <si>
    <r>
      <rPr>
        <b/>
        <sz val="12"/>
        <color indexed="8"/>
        <rFont val="Times New Roman"/>
        <family val="1"/>
        <charset val="204"/>
      </rPr>
      <t>№ 1259</t>
    </r>
    <r>
      <rPr>
        <sz val="12"/>
        <color indexed="8"/>
        <rFont val="Times New Roman"/>
        <family val="1"/>
        <charset val="204"/>
      </rPr>
      <t xml:space="preserve"> "Безпечні тренування спортсменів секції велоспорту КДЮСШ-15", Маршала Якубовського вулиця, 7а, Київ, Брідня Дмитро Васильович</t>
    </r>
  </si>
  <si>
    <r>
      <rPr>
        <b/>
        <sz val="12"/>
        <color indexed="8"/>
        <rFont val="Times New Roman"/>
        <family val="1"/>
        <charset val="204"/>
      </rPr>
      <t xml:space="preserve">№ 1260 </t>
    </r>
    <r>
      <rPr>
        <sz val="12"/>
        <color indexed="8"/>
        <rFont val="Times New Roman"/>
        <family val="1"/>
        <charset val="204"/>
      </rPr>
      <t>"Комфортні умови тренувань на футбольних полях КДЮСШ-15", Маршала Якубовського вулиця, 7а, Київ, Брідня Дмитро Васильович</t>
    </r>
  </si>
  <si>
    <r>
      <rPr>
        <b/>
        <sz val="12"/>
        <color indexed="8"/>
        <rFont val="Times New Roman"/>
        <family val="1"/>
        <charset val="204"/>
      </rPr>
      <t>№ 1271</t>
    </r>
    <r>
      <rPr>
        <sz val="12"/>
        <color indexed="8"/>
        <rFont val="Times New Roman"/>
        <family val="1"/>
        <charset val="204"/>
      </rPr>
      <t xml:space="preserve"> "Ремонт спортивної зали в Спеціалізованій школі №112 ім. Тараса Шевченка", вул. Велика Васильківська (Червоноармійська), 78, Київ, Пинзеник Олеся Олександрівна</t>
    </r>
  </si>
  <si>
    <t>Управління будівництва та архітектури Голосіївської районної в місті Києві державної адміністрації, Мамедова Альона Валеріївна (044)2598219</t>
  </si>
  <si>
    <t>Комплексна дитячо-юнацька спортивн ашкола № 15, Шевченко Лариса Іванівна, (044)2503415</t>
  </si>
  <si>
    <t xml:space="preserve">UA-2020-03-17-002618-a   </t>
  </si>
  <si>
    <t xml:space="preserve">UA-2020-03-17-002671-a </t>
  </si>
  <si>
    <r>
      <rPr>
        <b/>
        <sz val="12"/>
        <color indexed="8"/>
        <rFont val="Times New Roman"/>
        <family val="1"/>
        <charset val="204"/>
      </rPr>
      <t>№ 1307</t>
    </r>
    <r>
      <rPr>
        <sz val="12"/>
        <color indexed="8"/>
        <rFont val="Times New Roman"/>
        <family val="1"/>
        <charset val="204"/>
      </rPr>
      <t xml:space="preserve"> "Сучасний харчоблок для Спеціалізованої школи № 112 ім. Тараса Шевченка", вул. Велика Васильківська (Червоноармійська), 78, Київ, Пинзеник Олеся Олександрівна</t>
    </r>
  </si>
  <si>
    <r>
      <rPr>
        <b/>
        <sz val="12"/>
        <color indexed="8"/>
        <rFont val="Times New Roman"/>
        <family val="1"/>
        <charset val="204"/>
      </rPr>
      <t>№ 1395</t>
    </r>
    <r>
      <rPr>
        <sz val="12"/>
        <color indexed="8"/>
        <rFont val="Times New Roman"/>
        <family val="1"/>
        <charset val="204"/>
      </rPr>
      <t xml:space="preserve"> "Азбука хореографії", вул. Васильківська, 2А, Київ, Таран Ірина Анатоліївна</t>
    </r>
  </si>
  <si>
    <r>
      <rPr>
        <b/>
        <sz val="12"/>
        <color indexed="8"/>
        <rFont val="Times New Roman"/>
        <family val="1"/>
        <charset val="204"/>
      </rPr>
      <t>№ 1400</t>
    </r>
    <r>
      <rPr>
        <sz val="12"/>
        <color indexed="8"/>
        <rFont val="Times New Roman"/>
        <family val="1"/>
        <charset val="204"/>
      </rPr>
      <t xml:space="preserve"> "Дітям Голосієва-сучасне обладнання", вул. Васильківська, 2А, Київ, Таран Ірина Анатоліївна</t>
    </r>
  </si>
  <si>
    <r>
      <rPr>
        <b/>
        <sz val="12"/>
        <color indexed="8"/>
        <rFont val="Times New Roman"/>
        <family val="1"/>
        <charset val="204"/>
      </rPr>
      <t>№ 1285</t>
    </r>
    <r>
      <rPr>
        <sz val="12"/>
        <color indexed="8"/>
        <rFont val="Times New Roman"/>
        <family val="1"/>
        <charset val="204"/>
      </rPr>
      <t xml:space="preserve"> "Зелена територія  комфорту теремківського озера", вул. Академіка Вільямса, 19/14, Київ, Семенова Аліна Ігорівна</t>
    </r>
  </si>
  <si>
    <r>
      <rPr>
        <b/>
        <sz val="12"/>
        <color indexed="8"/>
        <rFont val="Times New Roman"/>
        <family val="1"/>
        <charset val="204"/>
      </rPr>
      <t>№ 1419</t>
    </r>
    <r>
      <rPr>
        <sz val="12"/>
        <color indexed="8"/>
        <rFont val="Times New Roman"/>
        <family val="1"/>
        <charset val="204"/>
      </rPr>
      <t xml:space="preserve"> "Спортивна площадка ліцею №227", вул. Маршала Якубовського, 7Д, Київ, Рогоза Ігор Володимирович</t>
    </r>
  </si>
  <si>
    <r>
      <rPr>
        <b/>
        <sz val="12"/>
        <color indexed="8"/>
        <rFont val="Times New Roman"/>
        <family val="1"/>
        <charset val="204"/>
      </rPr>
      <t>№ 1751</t>
    </r>
    <r>
      <rPr>
        <sz val="12"/>
        <color indexed="8"/>
        <rFont val="Times New Roman"/>
        <family val="1"/>
        <charset val="204"/>
      </rPr>
      <t xml:space="preserve"> "Інтерактивний комплекс для Школи № 92", вул. Тарасівська, 11, Київ, Тетерук Дмитро Сергійович</t>
    </r>
  </si>
  <si>
    <r>
      <rPr>
        <b/>
        <sz val="12"/>
        <color indexed="8"/>
        <rFont val="Times New Roman"/>
        <family val="1"/>
        <charset val="204"/>
      </rPr>
      <t>№ 1840</t>
    </r>
    <r>
      <rPr>
        <sz val="12"/>
        <color indexed="8"/>
        <rFont val="Times New Roman"/>
        <family val="1"/>
        <charset val="204"/>
      </rPr>
      <t xml:space="preserve"> "Сучасна оргтехніка для Спеціалізованої школи № 165", Жилянська вулиця, 75 Київ, Пинзеник Олеся Олександрівна</t>
    </r>
  </si>
  <si>
    <r>
      <rPr>
        <b/>
        <sz val="12"/>
        <color indexed="8"/>
        <rFont val="Times New Roman"/>
        <family val="1"/>
        <charset val="204"/>
      </rPr>
      <t>№ 1856</t>
    </r>
    <r>
      <rPr>
        <sz val="12"/>
        <color indexed="8"/>
        <rFont val="Times New Roman"/>
        <family val="1"/>
        <charset val="204"/>
      </rPr>
      <t xml:space="preserve"> "Оснащення фізичного кабінету в СШ № 92 ім. Івана Франка", вул. Тарасівська, 11, Київ, Пинзеник Олеся Олександрівна</t>
    </r>
  </si>
  <si>
    <r>
      <rPr>
        <b/>
        <sz val="12"/>
        <color indexed="8"/>
        <rFont val="Times New Roman"/>
        <family val="1"/>
        <charset val="204"/>
      </rPr>
      <t>№ 2014</t>
    </r>
    <r>
      <rPr>
        <sz val="12"/>
        <color indexed="8"/>
        <rFont val="Times New Roman"/>
        <family val="1"/>
        <charset val="204"/>
      </rPr>
      <t xml:space="preserve"> "Магія хімії", вул. Володимирська, 79Б, Київ, Пинзеник Олеся Олександрівна</t>
    </r>
  </si>
  <si>
    <r>
      <rPr>
        <b/>
        <sz val="12"/>
        <color indexed="8"/>
        <rFont val="Times New Roman"/>
        <family val="1"/>
        <charset val="204"/>
      </rPr>
      <t>№ 2061</t>
    </r>
    <r>
      <rPr>
        <sz val="12"/>
        <color indexed="8"/>
        <rFont val="Times New Roman"/>
        <family val="1"/>
        <charset val="204"/>
      </rPr>
      <t xml:space="preserve"> "Evorank у Ліцей № 227 імені М.М. Громова", вул. Маршала Якубовського, 7Д, Київ, Басовський Володимир Олександрович</t>
    </r>
  </si>
  <si>
    <t>ТВ 13.03.2020                     КП 11.02.2020</t>
  </si>
  <si>
    <t>КП 07.02.2020,                          ТВ 13.03.2020</t>
  </si>
  <si>
    <t>КП 06.02.2020,                       ТВ 11.03.2020</t>
  </si>
  <si>
    <t>КП 06.02.2020,                         ТВ 11.03.2020</t>
  </si>
  <si>
    <t>КП 31.01.2020,                          ТВ 31.01.2020</t>
  </si>
  <si>
    <t>КП 31.01.2020,                    ТВ 31.01.2020</t>
  </si>
  <si>
    <t>ТВ 20.03.2020                      КП 11.02.2020</t>
  </si>
  <si>
    <t>UA-2020-03-05-003895-b</t>
  </si>
  <si>
    <t>ТВ 05.02.2020                        КП 05.02.2020</t>
  </si>
  <si>
    <t>ТВ 05.02.2020                         КП 05.02.2020</t>
  </si>
  <si>
    <t>ТВ 13.03.2020                          КП 11.02.2020</t>
  </si>
  <si>
    <t>UA-2020-04-29-001352-b</t>
  </si>
  <si>
    <t>Договір від 17.04.2020 № ЕСеА-0001/108 з ТОВ "ВІДІ ЕЛЕГАНС"</t>
  </si>
  <si>
    <t>Договір від 21.04.2020 № 22 з ПП "ПРОТОН"</t>
  </si>
  <si>
    <t>UA-2020-04-15-000585-b</t>
  </si>
  <si>
    <t>UA-2020-04-14-000150-b</t>
  </si>
  <si>
    <t>UA-2020-04-01-001043-а</t>
  </si>
  <si>
    <t>Договір від 17.04.2020 № 121 з "Виробничо-комерційне підприємство "Квадрат" у формі ТОВ</t>
  </si>
  <si>
    <t>ТВ 19.05.2020                       КП 06.02.2020</t>
  </si>
  <si>
    <t>КП 05.02.2020,                       ТВ 18.05.2020</t>
  </si>
  <si>
    <t>Погодження технічних вимог. Проведення торгів. Придбання сучасної апаратури та оновлення технічної бази актової зали, монтаж проектора. Проєкт реалізовано</t>
  </si>
  <si>
    <t>Погодження технічних вимог. Проведення торгів. Придбання комп"ютерного обладнання  та встановлення демонстраційних комплексів для покращення якості навчального процесу. Проєкт реалізовано</t>
  </si>
  <si>
    <t>Погодження календарного плану, погодження технічного завдання, проведення торгів, заключення договорів, придбання хореографічних станків. Проєкт реалізовано</t>
  </si>
  <si>
    <t>ТВ 19.05.2020                           КП 10.02.2020</t>
  </si>
  <si>
    <t>КП 20.02.2020                        ТВ 06.06.2020</t>
  </si>
  <si>
    <t>UA-2020-06-01-007032-b</t>
  </si>
  <si>
    <t xml:space="preserve">Договір від 20.07.2020 №185 ТОВ "Бігма" </t>
  </si>
  <si>
    <t xml:space="preserve">договір від 05.08.2020     № 282 з ТОВ "ВІРІДІС БУД" </t>
  </si>
  <si>
    <t>Договір від 27.05.2020     № 138 з ТОВ "Сейлз Хаус"</t>
  </si>
  <si>
    <t>Договір від 27.05.2020    № 138 з ТОВ "Сейлз Хаус"</t>
  </si>
  <si>
    <t xml:space="preserve">UA-2020-06-12-000553-c     </t>
  </si>
  <si>
    <t xml:space="preserve"> ua-2020-07-20-007173-b</t>
  </si>
  <si>
    <t>Договір від 10.08.2020       № 201 з ФОП Какіашвілі В.В.</t>
  </si>
  <si>
    <t xml:space="preserve"> UA-2020-06-18-005986-c </t>
  </si>
  <si>
    <t>UA-2020-04-29-001426-a,            UA-2020-04-29-000848-c,               UA-2020-04-29-000555-c,               UA-2020-04-29-000575-c,  UA-2020-08-04-000200-c, UA-2020-08-03-003346-a, UA-2020-08-03-004261-c, UA-2020-07-20-000329-c</t>
  </si>
  <si>
    <t>Договір від 19.05.2020 №04-02/105 з СПД ФОП Платунов П.Ю, від 20.05.2020 №04-02/106 з ТОВ "Компаком-2000", від 20.05.2020 №04-02/107 з ТОВ "Інтер Системс", від 22.05.2020 № 04-02/110 з ТОВ "ЕМЕРТІМ" , договір  від 03.08.2020 №04-02/149 з ТОВ "ЕМЕРТІМ", 
договір від 03.08.2020 №04-02/150 з ТОВ "СЕІЄРА", договір від 04.08.2020 №04-02/151 з ФОП Кравченко Н.П., договір від 03.08.2020  №04-02/148 з ТОВ"ТВТЕХ"</t>
  </si>
  <si>
    <t>UA-2020-07-17-006250-b</t>
  </si>
  <si>
    <t>Погодження календарного плану, погодження технічного завдання, проведення торгів, заключення договорів, Придбання проектору, екрану до проектору, інтерактивної дошки, акустичної системи, стійки для акустичної системи, мікшерного пульту, ноутбуку, принтера, радіосистеми, подовжувача на котушці. Здійснена поставка товарів. Проєкт реалізовано</t>
  </si>
  <si>
    <t>Договір від 22.05.2020     № 04-02/109 з ФОП "Чуприна Дмитро Олександрович"</t>
  </si>
  <si>
    <t xml:space="preserve"> ua-2020-08-16-000117-а</t>
  </si>
  <si>
    <t>Договір від 15.09.2020     № 252 з Товариством з обмеженою відповідальністю "ПАБЛІК СЕКТОР"</t>
  </si>
  <si>
    <t>Погодження технічних вимог. Проведення торгів. Закупівля  обладнання для ігрового майданчику, встановлення обладнання. Проєкт реалізовано</t>
  </si>
  <si>
    <t>Погодження технічних вимог. Проведення торгів. Закупівля матеріалів та обладнання. Демонтажні роботи,  малярні роботи, монтажні роботи та встановлення спортивного обладнання. Проєкт реалізовано</t>
  </si>
  <si>
    <t>Погодження технічних вимог. Проведення торгів. Підготовка основи для штучного покриття, монтаж гумового покриття, встановлення гімнастичного комплексу. Проєкт реалізовано</t>
  </si>
  <si>
    <t>КП 04.02.2020,                       ТВ 19.05.2020</t>
  </si>
  <si>
    <t>КП 03.02.2020,                      ТВ 18.05.2020</t>
  </si>
  <si>
    <t>КП 05.02.2020,                        ТВ 19.05.2020</t>
  </si>
  <si>
    <t>КП 05.02.2020,                      ТВ 18.05.2020</t>
  </si>
  <si>
    <t>UA-2020-07-16-003430-b</t>
  </si>
  <si>
    <t>Озеленення території навколо озера, улаштування поребрика, улаштування тротуарної плитки, проєкт реалізовано</t>
  </si>
  <si>
    <t>Договір від 30.11.2020 № 334-20 з ФОП Матяж М.В.,  Договір від 30.11.2020 № 335-20 з ГО "Клуб громадського бюджету", Договір від 30.11.2020 № 336-20 з ГО "Клуб громадського бюджету", Договір від 01.12.2020 № 337-20 з ГО "Клуб громадського бюджету"</t>
  </si>
  <si>
    <t>Погодження технічних вимог. Проведення торгів. Демонтаж старої огорожі, встановлення стовбів огорожі та секцій, роботи виконані, проєкт реалізовано</t>
  </si>
  <si>
    <t xml:space="preserve">Встановлення шлагбауму та стовпчиків для обмеження руху автомобілів, виготовлення копій ключів для антивандальних замків висадка зелених насаджень, роботи виконані. Проєкт реалізовано                                               </t>
  </si>
  <si>
    <t xml:space="preserve">Складаня плану. Погодження закупівлі "Київаудит". Проведення закупівлі за процедурою відкриті торги. Закупівля автомобіля для проведення тренувань та змагань відділення велосипедного спорту на шосе. Проєкт реалізовано                </t>
  </si>
  <si>
    <t>Складання плану. Погодження закупівлі "Київаудит".Проведення закупівлі за процедурою відкриті торги. Закупівля спеціальної техніки для прибирання снігу на футбольних полях. Проєкт реалізовано</t>
  </si>
  <si>
    <t xml:space="preserve">UA-2020-12-01-003401-b,  UA-2020-11-30-008299-b,  UA-2020-11-30-006999-b, UA-2020-11-30-003861-b                  </t>
  </si>
  <si>
    <t xml:space="preserve">Погодження технічних вимог. Проведення торгів. Закупівля матеріалів та обладнання для харчоблоку. Демонтаж обладнання. Монтаж нового обладнання. Проєкт реалізовано                                              </t>
  </si>
  <si>
    <t>Договір від 06.04.2020          № 118 з ТОВ "ЕЛІМ"</t>
  </si>
  <si>
    <t>Договір від 19.05.2020          № 128 з ТОВ "Новітні освітні технології"</t>
  </si>
  <si>
    <t xml:space="preserve">Погодження технічних вимог. Проведення торгів. Придбання інтерактивного комплексу  (інтерактивна дошка, проектор, ноутбук). Завезено інтерактивний комплекс до навчального закладу. Проєкт реалізовано </t>
  </si>
  <si>
    <t>Договір від 19.05.2020                № 128 з ТОВ "Новітні освітні технології"</t>
  </si>
  <si>
    <t>Погодження технічних вимог. Проведення торгів. Придбання оргтехніки (проектори,мікшер, системні блоки, монітори, мишки, клавіатури, принтери). Встановлення закупленої оргтехніки. Проєкт реалізовано</t>
  </si>
  <si>
    <t>Погодження технічних вимог. Проведення торгів. Закупівля демонстраційного та лаболаторного обладнання для кабінету фізики. Проєкт реалізовано</t>
  </si>
  <si>
    <t>Погодження технічних вимог. Проведення торгів. Закупівля навчальних комплектів для кабінетів хімії. Друк та закупівля посібників. Проєкт реалізовано</t>
  </si>
  <si>
    <t/>
  </si>
  <si>
    <t xml:space="preserve">Управління культури, туризму та охорони культурної спадщини Голосіївської РДА, Нагорна Людмила Миколаївна, (044)2599260
</t>
  </si>
  <si>
    <t>Погодження технічних вимог. Проведення торгів. Підготовка території для монтажу спортінвентарю, монтаж спортивного комплексу та тренажерів, встановлення паркану, укладання асфальтованого  покриття та тротуарної плитки, роботи виконані, проєкт реалізовано</t>
  </si>
  <si>
    <t>Погодження технічних вимог. Проведення торгів. Тренінг, організація та проведення конкурсу, закупівля товарів та послуг згідно проектів-переможців, нагородження переможців.  Проєкт реалізовано</t>
  </si>
  <si>
    <t xml:space="preserve"> договір від 08.07.2020            № 171 з ТОВ "ВІРІДІС БУД"</t>
  </si>
  <si>
    <t>договір від 28.08.2020      № 228 з ТОВ "ВБК "КИЇВБУД"</t>
  </si>
  <si>
    <t>договір від 17.08.2020             № 214 з ТОВ "ЄВРОБУД ЕКСПЕРТ"</t>
  </si>
  <si>
    <t>Не може бути реалізований у зв"язку із СOVID-19 (Доступ сторонніх осіб заборонено). Кошти для реалізації проєкту передбачені в граничному обсязі бюджету 2021 року.</t>
  </si>
  <si>
    <t>(станом на 01.01.2021)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</si>
</sst>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x14ac:knownFonts="1">
    <font>
      <sz val="11"/>
      <color rgb="FF000000"/>
      <name val="Calibri"/>
    </font>
    <font>
      <b/>
      <sz val="11"/>
      <color rgb="FF000000"/>
      <name val="Times New Roman"/>
      <family val="1"/>
      <charset val="204"/>
    </font>
    <font>
      <sz val="18"/>
      <color rgb="FF000000"/>
      <name val="Times New Roman"/>
      <family val="1"/>
      <charset val="204"/>
    </font>
    <font>
      <sz val="11"/>
      <name val="Calibri"/>
      <family val="2"/>
      <charset val="204"/>
    </font>
    <font>
      <sz val="11"/>
      <color rgb="FF000000"/>
      <name val="Times New Roman"/>
      <family val="1"/>
      <charset val="204"/>
    </font>
    <font>
      <b/>
      <sz val="18"/>
      <color rgb="FF000000"/>
      <name val="Times New Roman"/>
      <family val="1"/>
      <charset val="204"/>
    </font>
    <font>
      <sz val="10"/>
      <color rgb="FF000000"/>
      <name val="Times New Roman"/>
      <family val="1"/>
      <charset val="204"/>
    </font>
    <font>
      <sz val="12"/>
      <color rgb="FF000000"/>
      <name val="Times New Roman"/>
      <family val="1"/>
      <charset val="204"/>
    </font>
    <font>
      <sz val="12"/>
      <color theme="1"/>
      <name val="Times New Roman"/>
      <family val="1"/>
      <charset val="204"/>
    </font>
    <font>
      <b/>
      <sz val="12"/>
      <color indexed="8"/>
      <name val="Times New Roman"/>
      <family val="1"/>
      <charset val="204"/>
    </font>
    <font>
      <sz val="12"/>
      <color indexed="8"/>
      <name val="Times New Roman"/>
      <family val="1"/>
      <charset val="204"/>
    </font>
    <font>
      <b/>
      <sz val="14"/>
      <color rgb="FF000000"/>
      <name val="Times New Roman"/>
      <family val="1"/>
      <charset val="204"/>
    </font>
    <font>
      <sz val="14"/>
      <color rgb="FF000000"/>
      <name val="Calibri"/>
      <family val="2"/>
      <charset val="204"/>
    </font>
    <font>
      <sz val="8"/>
      <color rgb="FF000000"/>
      <name val="Times New Roman"/>
      <family val="1"/>
      <charset val="204"/>
    </font>
    <font>
      <sz val="14"/>
      <name val="Calibri"/>
      <family val="2"/>
      <charset val="204"/>
    </font>
    <font>
      <sz val="12"/>
      <color rgb="FF000000"/>
      <name val="Times New Roman"/>
      <family val="1"/>
      <charset val="204"/>
    </font>
    <font>
      <b/>
      <sz val="18"/>
      <color rgb="FF000000"/>
      <name val="Times New Roman"/>
      <family val="1"/>
      <charset val="204"/>
    </font>
    <font>
      <sz val="11"/>
      <color theme="1"/>
      <name val="Times New Roman"/>
      <family val="1"/>
      <charset val="204"/>
    </font>
    <font>
      <sz val="10"/>
      <name val="Arial Cyr"/>
      <charset val="204"/>
    </font>
    <font>
      <sz val="14"/>
      <color theme="1"/>
      <name val="Times New Roman"/>
      <family val="1"/>
      <charset val="204"/>
    </font>
    <font>
      <sz val="14"/>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8" fillId="0" borderId="9"/>
  </cellStyleXfs>
  <cellXfs count="76">
    <xf numFmtId="0" fontId="0" fillId="0" borderId="0" xfId="0" applyFont="1" applyAlignment="1"/>
    <xf numFmtId="0" fontId="1" fillId="0" borderId="0" xfId="0" applyFont="1"/>
    <xf numFmtId="0" fontId="2" fillId="0" borderId="1" xfId="0" applyFont="1" applyBorder="1"/>
    <xf numFmtId="0" fontId="2" fillId="0" borderId="0" xfId="0" applyFont="1"/>
    <xf numFmtId="2" fontId="2" fillId="0" borderId="0" xfId="0" applyNumberFormat="1" applyFont="1"/>
    <xf numFmtId="0" fontId="2" fillId="0" borderId="0" xfId="0" applyFont="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2" fontId="2" fillId="0" borderId="8" xfId="0" applyNumberFormat="1" applyFont="1" applyBorder="1" applyAlignment="1">
      <alignment horizontal="center" vertical="top"/>
    </xf>
    <xf numFmtId="4" fontId="2" fillId="0" borderId="8" xfId="0" applyNumberFormat="1" applyFont="1" applyBorder="1" applyAlignment="1">
      <alignment horizontal="center" vertical="top"/>
    </xf>
    <xf numFmtId="3" fontId="2" fillId="0" borderId="8" xfId="0" applyNumberFormat="1" applyFont="1" applyBorder="1" applyAlignment="1">
      <alignment horizontal="center" vertical="top"/>
    </xf>
    <xf numFmtId="0" fontId="4" fillId="0" borderId="0" xfId="0" applyFont="1" applyAlignment="1">
      <alignment vertical="top"/>
    </xf>
    <xf numFmtId="0" fontId="5" fillId="0" borderId="8" xfId="0" applyFont="1" applyBorder="1" applyAlignment="1">
      <alignment horizontal="center" vertical="center"/>
    </xf>
    <xf numFmtId="4" fontId="5" fillId="0" borderId="8" xfId="0" applyNumberFormat="1" applyFont="1" applyBorder="1" applyAlignment="1">
      <alignment horizontal="center" vertical="center"/>
    </xf>
    <xf numFmtId="3" fontId="5" fillId="0" borderId="8" xfId="0" applyNumberFormat="1"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horizontal="center" vertical="center" wrapText="1"/>
    </xf>
    <xf numFmtId="0" fontId="0" fillId="2" borderId="9" xfId="0" applyFont="1" applyFill="1" applyBorder="1" applyAlignment="1">
      <alignment vertical="top" wrapText="1"/>
    </xf>
    <xf numFmtId="2"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xf numFmtId="2" fontId="7" fillId="0" borderId="0" xfId="0" applyNumberFormat="1" applyFont="1"/>
    <xf numFmtId="0" fontId="7" fillId="0" borderId="0" xfId="0" applyFont="1" applyAlignment="1">
      <alignment horizontal="center"/>
    </xf>
    <xf numFmtId="2" fontId="4" fillId="0" borderId="0" xfId="0" applyNumberFormat="1" applyFont="1"/>
    <xf numFmtId="0" fontId="0" fillId="0" borderId="0" xfId="0" applyFont="1" applyAlignment="1"/>
    <xf numFmtId="0" fontId="8" fillId="0" borderId="10" xfId="0" applyFont="1" applyFill="1" applyBorder="1" applyAlignment="1">
      <alignment vertical="justify" wrapText="1"/>
    </xf>
    <xf numFmtId="0" fontId="10" fillId="0" borderId="10" xfId="0" applyFont="1" applyFill="1" applyBorder="1" applyAlignment="1">
      <alignment vertical="justify" wrapText="1"/>
    </xf>
    <xf numFmtId="0" fontId="8" fillId="0" borderId="10" xfId="0" applyFont="1" applyFill="1" applyBorder="1" applyAlignment="1">
      <alignment vertical="center" wrapText="1"/>
    </xf>
    <xf numFmtId="4" fontId="8" fillId="0" borderId="10" xfId="0"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0" fontId="13" fillId="0" borderId="1" xfId="0" applyFont="1" applyBorder="1"/>
    <xf numFmtId="0" fontId="11" fillId="0" borderId="5" xfId="0" applyFont="1" applyBorder="1" applyAlignment="1">
      <alignment horizontal="center" vertical="top" wrapText="1"/>
    </xf>
    <xf numFmtId="2" fontId="11" fillId="0" borderId="5" xfId="0" applyNumberFormat="1" applyFont="1" applyBorder="1" applyAlignment="1">
      <alignment horizontal="center" vertical="top" wrapText="1"/>
    </xf>
    <xf numFmtId="0" fontId="11" fillId="0" borderId="8" xfId="0" applyFont="1" applyBorder="1" applyAlignment="1">
      <alignment horizontal="center" vertical="top"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14" fontId="15" fillId="0" borderId="8" xfId="0" applyNumberFormat="1" applyFont="1" applyBorder="1" applyAlignment="1">
      <alignment horizontal="center" vertical="center" wrapText="1"/>
    </xf>
    <xf numFmtId="0" fontId="15" fillId="0" borderId="8" xfId="0" applyFont="1" applyBorder="1" applyAlignment="1">
      <alignment horizontal="center" vertical="top"/>
    </xf>
    <xf numFmtId="164" fontId="8" fillId="0" borderId="10" xfId="0" applyNumberFormat="1" applyFont="1" applyFill="1" applyBorder="1" applyAlignment="1">
      <alignment horizontal="center" vertical="center" wrapText="1"/>
    </xf>
    <xf numFmtId="0" fontId="15" fillId="0" borderId="3" xfId="0" applyFont="1" applyBorder="1" applyAlignment="1">
      <alignment horizontal="center" vertical="top"/>
    </xf>
    <xf numFmtId="0" fontId="8" fillId="0" borderId="10" xfId="0" applyFont="1" applyFill="1" applyBorder="1" applyAlignment="1">
      <alignment horizontal="left" vertical="center" wrapText="1"/>
    </xf>
    <xf numFmtId="0" fontId="16" fillId="0" borderId="8" xfId="0" applyFont="1" applyBorder="1" applyAlignment="1">
      <alignment horizontal="center" vertical="center"/>
    </xf>
    <xf numFmtId="14" fontId="8" fillId="0" borderId="11" xfId="0" applyNumberFormat="1"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14" fontId="17" fillId="0" borderId="10"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164" fontId="5" fillId="0" borderId="8" xfId="0" applyNumberFormat="1" applyFont="1" applyBorder="1" applyAlignment="1">
      <alignment horizontal="center" vertical="center" wrapText="1"/>
    </xf>
    <xf numFmtId="14" fontId="8" fillId="3" borderId="10" xfId="0" applyNumberFormat="1" applyFont="1" applyFill="1" applyBorder="1" applyAlignment="1">
      <alignment horizontal="center" vertical="center" wrapText="1"/>
    </xf>
    <xf numFmtId="4" fontId="19" fillId="3" borderId="10" xfId="0" applyNumberFormat="1" applyFont="1" applyFill="1" applyBorder="1" applyAlignment="1">
      <alignment horizontal="center" vertical="center" wrapText="1"/>
    </xf>
    <xf numFmtId="4" fontId="20" fillId="0" borderId="8" xfId="0" applyNumberFormat="1" applyFont="1" applyBorder="1" applyAlignment="1">
      <alignment horizontal="center" vertical="center" wrapText="1"/>
    </xf>
    <xf numFmtId="0" fontId="21" fillId="0" borderId="10" xfId="0" applyFont="1" applyFill="1" applyBorder="1" applyAlignment="1">
      <alignment horizontal="center" vertical="center" wrapText="1"/>
    </xf>
    <xf numFmtId="4" fontId="20"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14" fontId="17" fillId="3" borderId="10" xfId="0" applyNumberFormat="1" applyFont="1" applyFill="1" applyBorder="1" applyAlignment="1">
      <alignment horizontal="center" vertical="center" wrapText="1"/>
    </xf>
    <xf numFmtId="164" fontId="8" fillId="3" borderId="10" xfId="0" applyNumberFormat="1" applyFont="1" applyFill="1" applyBorder="1" applyAlignment="1">
      <alignment horizontal="center" vertical="center" wrapText="1"/>
    </xf>
    <xf numFmtId="0" fontId="4" fillId="0" borderId="0" xfId="0" quotePrefix="1" applyFont="1" applyAlignment="1">
      <alignment vertical="top"/>
    </xf>
    <xf numFmtId="4" fontId="8" fillId="3" borderId="10" xfId="0" applyNumberFormat="1" applyFont="1" applyFill="1" applyBorder="1" applyAlignment="1">
      <alignment horizontal="center" vertical="center" wrapText="1"/>
    </xf>
    <xf numFmtId="0" fontId="11" fillId="0" borderId="2" xfId="0" applyFont="1" applyBorder="1" applyAlignment="1">
      <alignment horizontal="center" vertical="top" wrapText="1"/>
    </xf>
    <xf numFmtId="0" fontId="14" fillId="0" borderId="7" xfId="0" applyFont="1" applyBorder="1"/>
    <xf numFmtId="0" fontId="11" fillId="0" borderId="3" xfId="0" applyFont="1" applyBorder="1" applyAlignment="1">
      <alignment horizontal="center" vertical="center" wrapText="1"/>
    </xf>
    <xf numFmtId="0" fontId="14" fillId="0" borderId="4" xfId="0" applyFont="1" applyBorder="1"/>
    <xf numFmtId="0" fontId="14" fillId="0" borderId="6" xfId="0" applyFont="1" applyBorder="1"/>
    <xf numFmtId="0" fontId="11" fillId="0" borderId="0" xfId="0" applyFont="1" applyAlignment="1">
      <alignment horizontal="center"/>
    </xf>
    <xf numFmtId="0" fontId="12" fillId="0" borderId="0" xfId="0" applyFont="1" applyAlignment="1"/>
    <xf numFmtId="0" fontId="2" fillId="0" borderId="1" xfId="0" applyFont="1" applyBorder="1" applyAlignment="1">
      <alignment horizontal="right" vertical="center"/>
    </xf>
    <xf numFmtId="0" fontId="3" fillId="0" borderId="1" xfId="0" applyFont="1" applyBorder="1"/>
    <xf numFmtId="0" fontId="11" fillId="0" borderId="3" xfId="0" applyFont="1" applyBorder="1" applyAlignment="1">
      <alignment horizontal="center" vertical="top" wrapText="1"/>
    </xf>
    <xf numFmtId="2" fontId="11" fillId="0" borderId="2" xfId="0" applyNumberFormat="1" applyFont="1" applyBorder="1" applyAlignment="1">
      <alignment horizontal="center" vertical="top" wrapText="1"/>
    </xf>
    <xf numFmtId="0" fontId="14" fillId="0" borderId="5" xfId="0" applyFont="1" applyBorder="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15</xdr:row>
      <xdr:rowOff>64577</xdr:rowOff>
    </xdr:from>
    <xdr:to>
      <xdr:col>10</xdr:col>
      <xdr:colOff>1743558</xdr:colOff>
      <xdr:row>15</xdr:row>
      <xdr:rowOff>1581875</xdr:rowOff>
    </xdr:to>
    <xdr:pic>
      <xdr:nvPicPr>
        <xdr:cNvPr id="3" name="Рисунок 2" descr="C:\Users\10\Desktop\2 0 2 0\Громадський бюджет\фото\1259\IMG-adca98ce6bf7a5a8f82d0cf737f220c9-V - копия.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9050" y="12269492"/>
          <a:ext cx="1743559" cy="1524000"/>
        </a:xfrm>
        <a:prstGeom prst="rect">
          <a:avLst/>
        </a:prstGeom>
        <a:noFill/>
        <a:ln>
          <a:noFill/>
        </a:ln>
      </xdr:spPr>
    </xdr:pic>
    <xdr:clientData/>
  </xdr:twoCellAnchor>
  <xdr:twoCellAnchor editAs="oneCell">
    <xdr:from>
      <xdr:col>10</xdr:col>
      <xdr:colOff>192909</xdr:colOff>
      <xdr:row>15</xdr:row>
      <xdr:rowOff>1610810</xdr:rowOff>
    </xdr:from>
    <xdr:to>
      <xdr:col>10</xdr:col>
      <xdr:colOff>1495064</xdr:colOff>
      <xdr:row>16</xdr:row>
      <xdr:rowOff>1167113</xdr:rowOff>
    </xdr:to>
    <xdr:pic>
      <xdr:nvPicPr>
        <xdr:cNvPr id="4" name="Рисунок 3" descr="C:\Users\10\Desktop\2 0 2 0\Громадський бюджет\фото\1259\IMG-630187f0d5a5b1288cf69ff5d7cbbb48-V.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4706" y="14709494"/>
          <a:ext cx="1302155" cy="1176759"/>
        </a:xfrm>
        <a:prstGeom prst="rect">
          <a:avLst/>
        </a:prstGeom>
        <a:noFill/>
        <a:ln>
          <a:noFill/>
        </a:ln>
      </xdr:spPr>
    </xdr:pic>
    <xdr:clientData/>
  </xdr:twoCellAnchor>
  <xdr:twoCellAnchor editAs="oneCell">
    <xdr:from>
      <xdr:col>10</xdr:col>
      <xdr:colOff>12915</xdr:colOff>
      <xdr:row>20</xdr:row>
      <xdr:rowOff>51661</xdr:rowOff>
    </xdr:from>
    <xdr:to>
      <xdr:col>11</xdr:col>
      <xdr:colOff>0</xdr:colOff>
      <xdr:row>20</xdr:row>
      <xdr:rowOff>942814</xdr:rowOff>
    </xdr:to>
    <xdr:pic>
      <xdr:nvPicPr>
        <xdr:cNvPr id="5" name="Рисунок 4" descr="C:\Users\10\Downloads\Станок хореографічний Ровесник.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11966" y="20574000"/>
          <a:ext cx="1743559" cy="891153"/>
        </a:xfrm>
        <a:prstGeom prst="rect">
          <a:avLst/>
        </a:prstGeom>
        <a:noFill/>
        <a:ln>
          <a:noFill/>
        </a:ln>
      </xdr:spPr>
    </xdr:pic>
    <xdr:clientData/>
  </xdr:twoCellAnchor>
  <xdr:twoCellAnchor editAs="oneCell">
    <xdr:from>
      <xdr:col>10</xdr:col>
      <xdr:colOff>12914</xdr:colOff>
      <xdr:row>20</xdr:row>
      <xdr:rowOff>994475</xdr:rowOff>
    </xdr:from>
    <xdr:to>
      <xdr:col>11</xdr:col>
      <xdr:colOff>12914</xdr:colOff>
      <xdr:row>20</xdr:row>
      <xdr:rowOff>1801807</xdr:rowOff>
    </xdr:to>
    <xdr:pic>
      <xdr:nvPicPr>
        <xdr:cNvPr id="6" name="Рисунок 5" descr="C:\Users\10\Downloads\Станок хореографічний Романтик.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324880" y="21943017"/>
          <a:ext cx="1756475" cy="807332"/>
        </a:xfrm>
        <a:prstGeom prst="rect">
          <a:avLst/>
        </a:prstGeom>
        <a:noFill/>
        <a:ln>
          <a:noFill/>
        </a:ln>
      </xdr:spPr>
    </xdr:pic>
    <xdr:clientData/>
  </xdr:twoCellAnchor>
  <xdr:twoCellAnchor editAs="oneCell">
    <xdr:from>
      <xdr:col>10</xdr:col>
      <xdr:colOff>12914</xdr:colOff>
      <xdr:row>10</xdr:row>
      <xdr:rowOff>57872</xdr:rowOff>
    </xdr:from>
    <xdr:to>
      <xdr:col>10</xdr:col>
      <xdr:colOff>1736203</xdr:colOff>
      <xdr:row>10</xdr:row>
      <xdr:rowOff>787667</xdr:rowOff>
    </xdr:to>
    <xdr:pic>
      <xdr:nvPicPr>
        <xdr:cNvPr id="7" name="Рисунок 6" descr="C:\Users\10\Desktop\2 0 2 0\Громадський бюджет\фото\564 _n.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564711" y="4813138"/>
          <a:ext cx="1723289" cy="729795"/>
        </a:xfrm>
        <a:prstGeom prst="rect">
          <a:avLst/>
        </a:prstGeom>
        <a:noFill/>
        <a:ln>
          <a:noFill/>
        </a:ln>
      </xdr:spPr>
    </xdr:pic>
    <xdr:clientData/>
  </xdr:twoCellAnchor>
  <xdr:twoCellAnchor editAs="oneCell">
    <xdr:from>
      <xdr:col>10</xdr:col>
      <xdr:colOff>9645</xdr:colOff>
      <xdr:row>10</xdr:row>
      <xdr:rowOff>671431</xdr:rowOff>
    </xdr:from>
    <xdr:to>
      <xdr:col>11</xdr:col>
      <xdr:colOff>0</xdr:colOff>
      <xdr:row>11</xdr:row>
      <xdr:rowOff>1</xdr:rowOff>
    </xdr:to>
    <xdr:pic>
      <xdr:nvPicPr>
        <xdr:cNvPr id="8" name="Рисунок 7" descr="C:\Users\10\Desktop\2 0 2 0\Громадський бюджет\фото\564_n.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561442" y="5426697"/>
          <a:ext cx="1745849" cy="717532"/>
        </a:xfrm>
        <a:prstGeom prst="rect">
          <a:avLst/>
        </a:prstGeom>
        <a:noFill/>
        <a:ln>
          <a:noFill/>
        </a:ln>
      </xdr:spPr>
    </xdr:pic>
    <xdr:clientData/>
  </xdr:twoCellAnchor>
  <xdr:twoCellAnchor editAs="oneCell">
    <xdr:from>
      <xdr:col>9</xdr:col>
      <xdr:colOff>1110713</xdr:colOff>
      <xdr:row>11</xdr:row>
      <xdr:rowOff>48228</xdr:rowOff>
    </xdr:from>
    <xdr:to>
      <xdr:col>11</xdr:col>
      <xdr:colOff>0</xdr:colOff>
      <xdr:row>11</xdr:row>
      <xdr:rowOff>1363294</xdr:rowOff>
    </xdr:to>
    <xdr:pic>
      <xdr:nvPicPr>
        <xdr:cNvPr id="9" name="Рисунок 8" descr="C:\Users\10\Desktop\2 0 2 0\Громадський бюджет\фото\570_n.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543624" y="6192456"/>
          <a:ext cx="1763667" cy="1315066"/>
        </a:xfrm>
        <a:prstGeom prst="rect">
          <a:avLst/>
        </a:prstGeom>
        <a:noFill/>
        <a:ln>
          <a:noFill/>
        </a:ln>
      </xdr:spPr>
    </xdr:pic>
    <xdr:clientData/>
  </xdr:twoCellAnchor>
  <xdr:twoCellAnchor editAs="oneCell">
    <xdr:from>
      <xdr:col>10</xdr:col>
      <xdr:colOff>25830</xdr:colOff>
      <xdr:row>23</xdr:row>
      <xdr:rowOff>67519</xdr:rowOff>
    </xdr:from>
    <xdr:to>
      <xdr:col>10</xdr:col>
      <xdr:colOff>1745849</xdr:colOff>
      <xdr:row>23</xdr:row>
      <xdr:rowOff>1369670</xdr:rowOff>
    </xdr:to>
    <xdr:pic>
      <xdr:nvPicPr>
        <xdr:cNvPr id="10" name="Рисунок 9" descr="C:\Users\10\Desktop\2 0 2 0\Громадський бюджет\фото\1751.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577627" y="27875696"/>
          <a:ext cx="1720019" cy="1302151"/>
        </a:xfrm>
        <a:prstGeom prst="rect">
          <a:avLst/>
        </a:prstGeom>
        <a:noFill/>
        <a:ln>
          <a:noFill/>
        </a:ln>
      </xdr:spPr>
    </xdr:pic>
    <xdr:clientData/>
  </xdr:twoCellAnchor>
  <xdr:twoCellAnchor editAs="oneCell">
    <xdr:from>
      <xdr:col>10</xdr:col>
      <xdr:colOff>51663</xdr:colOff>
      <xdr:row>25</xdr:row>
      <xdr:rowOff>106101</xdr:rowOff>
    </xdr:from>
    <xdr:to>
      <xdr:col>11</xdr:col>
      <xdr:colOff>38583</xdr:colOff>
      <xdr:row>25</xdr:row>
      <xdr:rowOff>1162372</xdr:rowOff>
    </xdr:to>
    <xdr:pic>
      <xdr:nvPicPr>
        <xdr:cNvPr id="11" name="Рисунок 10" descr="C:\Users\10\Desktop\2 0 2 0\Громадський бюджет\фото\1856.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603460" y="30692202"/>
          <a:ext cx="1742414" cy="1056271"/>
        </a:xfrm>
        <a:prstGeom prst="rect">
          <a:avLst/>
        </a:prstGeom>
        <a:noFill/>
        <a:ln>
          <a:noFill/>
        </a:ln>
      </xdr:spPr>
    </xdr:pic>
    <xdr:clientData/>
  </xdr:twoCellAnchor>
  <xdr:twoCellAnchor editAs="oneCell">
    <xdr:from>
      <xdr:col>9</xdr:col>
      <xdr:colOff>1110712</xdr:colOff>
      <xdr:row>21</xdr:row>
      <xdr:rowOff>542443</xdr:rowOff>
    </xdr:from>
    <xdr:to>
      <xdr:col>10</xdr:col>
      <xdr:colOff>852407</xdr:colOff>
      <xdr:row>21</xdr:row>
      <xdr:rowOff>1511087</xdr:rowOff>
    </xdr:to>
    <xdr:pic>
      <xdr:nvPicPr>
        <xdr:cNvPr id="12" name="Рисунок 11">
          <a:extLst>
            <a:ext uri="{FF2B5EF4-FFF2-40B4-BE49-F238E27FC236}">
              <a16:creationId xmlns:a16="http://schemas.microsoft.com/office/drawing/2014/main" xmlns="" id="{A48782BB-9CF9-40A9-BA45-44334ED1C13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99051" y="23337867"/>
          <a:ext cx="865322" cy="968644"/>
        </a:xfrm>
        <a:prstGeom prst="rect">
          <a:avLst/>
        </a:prstGeom>
      </xdr:spPr>
    </xdr:pic>
    <xdr:clientData/>
  </xdr:twoCellAnchor>
  <xdr:twoCellAnchor editAs="oneCell">
    <xdr:from>
      <xdr:col>10</xdr:col>
      <xdr:colOff>839492</xdr:colOff>
      <xdr:row>21</xdr:row>
      <xdr:rowOff>1</xdr:rowOff>
    </xdr:from>
    <xdr:to>
      <xdr:col>11</xdr:col>
      <xdr:colOff>25832</xdr:colOff>
      <xdr:row>21</xdr:row>
      <xdr:rowOff>994475</xdr:rowOff>
    </xdr:to>
    <xdr:pic>
      <xdr:nvPicPr>
        <xdr:cNvPr id="13" name="Рисунок 12">
          <a:extLst>
            <a:ext uri="{FF2B5EF4-FFF2-40B4-BE49-F238E27FC236}">
              <a16:creationId xmlns:a16="http://schemas.microsoft.com/office/drawing/2014/main" xmlns="" id="{09E537FC-F482-4BD1-BC50-9B02EE0529A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138543" y="22227154"/>
          <a:ext cx="942814" cy="994474"/>
        </a:xfrm>
        <a:prstGeom prst="rect">
          <a:avLst/>
        </a:prstGeom>
      </xdr:spPr>
    </xdr:pic>
    <xdr:clientData/>
  </xdr:twoCellAnchor>
  <xdr:twoCellAnchor editAs="oneCell">
    <xdr:from>
      <xdr:col>10</xdr:col>
      <xdr:colOff>12916</xdr:colOff>
      <xdr:row>21</xdr:row>
      <xdr:rowOff>1730644</xdr:rowOff>
    </xdr:from>
    <xdr:to>
      <xdr:col>10</xdr:col>
      <xdr:colOff>891153</xdr:colOff>
      <xdr:row>21</xdr:row>
      <xdr:rowOff>2531389</xdr:rowOff>
    </xdr:to>
    <xdr:pic>
      <xdr:nvPicPr>
        <xdr:cNvPr id="15" name="Рисунок 14">
          <a:extLst>
            <a:ext uri="{FF2B5EF4-FFF2-40B4-BE49-F238E27FC236}">
              <a16:creationId xmlns:a16="http://schemas.microsoft.com/office/drawing/2014/main" xmlns="" id="{FFAED76D-8DCE-49AC-B17E-BB81FD7248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324882" y="24526068"/>
          <a:ext cx="878237" cy="800745"/>
        </a:xfrm>
        <a:prstGeom prst="rect">
          <a:avLst/>
        </a:prstGeom>
      </xdr:spPr>
    </xdr:pic>
    <xdr:clientData/>
  </xdr:twoCellAnchor>
  <xdr:twoCellAnchor editAs="oneCell">
    <xdr:from>
      <xdr:col>10</xdr:col>
      <xdr:colOff>891153</xdr:colOff>
      <xdr:row>21</xdr:row>
      <xdr:rowOff>1278610</xdr:rowOff>
    </xdr:from>
    <xdr:to>
      <xdr:col>11</xdr:col>
      <xdr:colOff>51662</xdr:colOff>
      <xdr:row>21</xdr:row>
      <xdr:rowOff>2131017</xdr:rowOff>
    </xdr:to>
    <xdr:pic>
      <xdr:nvPicPr>
        <xdr:cNvPr id="17" name="Рисунок 16">
          <a:extLst>
            <a:ext uri="{FF2B5EF4-FFF2-40B4-BE49-F238E27FC236}">
              <a16:creationId xmlns:a16="http://schemas.microsoft.com/office/drawing/2014/main" xmlns="" id="{D6785C7A-1B9E-4F6F-A3F2-C51DA7A97C6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203119" y="24074034"/>
          <a:ext cx="916984" cy="852407"/>
        </a:xfrm>
        <a:prstGeom prst="rect">
          <a:avLst/>
        </a:prstGeom>
      </xdr:spPr>
    </xdr:pic>
    <xdr:clientData/>
  </xdr:twoCellAnchor>
  <xdr:twoCellAnchor editAs="oneCell">
    <xdr:from>
      <xdr:col>10</xdr:col>
      <xdr:colOff>916982</xdr:colOff>
      <xdr:row>21</xdr:row>
      <xdr:rowOff>2324745</xdr:rowOff>
    </xdr:from>
    <xdr:to>
      <xdr:col>11</xdr:col>
      <xdr:colOff>38746</xdr:colOff>
      <xdr:row>21</xdr:row>
      <xdr:rowOff>3357965</xdr:rowOff>
    </xdr:to>
    <xdr:pic>
      <xdr:nvPicPr>
        <xdr:cNvPr id="18" name="Рисунок 17">
          <a:extLst>
            <a:ext uri="{FF2B5EF4-FFF2-40B4-BE49-F238E27FC236}">
              <a16:creationId xmlns:a16="http://schemas.microsoft.com/office/drawing/2014/main" xmlns="" id="{9D74B074-D70F-4CAC-93A7-3DF371E62A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228948" y="25120169"/>
          <a:ext cx="878239" cy="1033220"/>
        </a:xfrm>
        <a:prstGeom prst="rect">
          <a:avLst/>
        </a:prstGeom>
      </xdr:spPr>
    </xdr:pic>
    <xdr:clientData/>
  </xdr:twoCellAnchor>
  <xdr:twoCellAnchor editAs="oneCell">
    <xdr:from>
      <xdr:col>9</xdr:col>
      <xdr:colOff>1109242</xdr:colOff>
      <xdr:row>21</xdr:row>
      <xdr:rowOff>2645013</xdr:rowOff>
    </xdr:from>
    <xdr:to>
      <xdr:col>10</xdr:col>
      <xdr:colOff>946083</xdr:colOff>
      <xdr:row>21</xdr:row>
      <xdr:rowOff>3668915</xdr:rowOff>
    </xdr:to>
    <xdr:pic>
      <xdr:nvPicPr>
        <xdr:cNvPr id="19" name="Рисунок 18">
          <a:extLst>
            <a:ext uri="{FF2B5EF4-FFF2-40B4-BE49-F238E27FC236}">
              <a16:creationId xmlns:a16="http://schemas.microsoft.com/office/drawing/2014/main" xmlns="" id="{D356B192-9A24-45FA-9BA9-E269A7C737E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542153" y="25543595"/>
          <a:ext cx="955727" cy="1023902"/>
        </a:xfrm>
        <a:prstGeom prst="rect">
          <a:avLst/>
        </a:prstGeom>
      </xdr:spPr>
    </xdr:pic>
    <xdr:clientData/>
  </xdr:twoCellAnchor>
  <xdr:twoCellAnchor editAs="oneCell">
    <xdr:from>
      <xdr:col>10</xdr:col>
      <xdr:colOff>28937</xdr:colOff>
      <xdr:row>26</xdr:row>
      <xdr:rowOff>38582</xdr:rowOff>
    </xdr:from>
    <xdr:to>
      <xdr:col>10</xdr:col>
      <xdr:colOff>760457</xdr:colOff>
      <xdr:row>26</xdr:row>
      <xdr:rowOff>587222</xdr:rowOff>
    </xdr:to>
    <xdr:pic>
      <xdr:nvPicPr>
        <xdr:cNvPr id="20" name="Рисунок 19" descr="C:\Users\10\Desktop\2 0 2 0\Громадський бюджет\фото\2014\110941051_2733325373659722_8079068932159968139_n.jp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580734" y="32004000"/>
          <a:ext cx="731520" cy="548640"/>
        </a:xfrm>
        <a:prstGeom prst="rect">
          <a:avLst/>
        </a:prstGeom>
        <a:noFill/>
        <a:ln>
          <a:noFill/>
        </a:ln>
      </xdr:spPr>
    </xdr:pic>
    <xdr:clientData/>
  </xdr:twoCellAnchor>
  <xdr:twoCellAnchor editAs="oneCell">
    <xdr:from>
      <xdr:col>10</xdr:col>
      <xdr:colOff>813661</xdr:colOff>
      <xdr:row>26</xdr:row>
      <xdr:rowOff>64576</xdr:rowOff>
    </xdr:from>
    <xdr:to>
      <xdr:col>10</xdr:col>
      <xdr:colOff>1717729</xdr:colOff>
      <xdr:row>26</xdr:row>
      <xdr:rowOff>658678</xdr:rowOff>
    </xdr:to>
    <xdr:pic>
      <xdr:nvPicPr>
        <xdr:cNvPr id="21" name="Рисунок 20" descr="C:\Users\10\Desktop\2 0 2 0\Громадський бюджет\фото\2014\110322892_601828760744833_1914208547852354629_n.jp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7112712" y="30815796"/>
          <a:ext cx="904068" cy="594102"/>
        </a:xfrm>
        <a:prstGeom prst="rect">
          <a:avLst/>
        </a:prstGeom>
        <a:noFill/>
        <a:ln>
          <a:noFill/>
        </a:ln>
      </xdr:spPr>
    </xdr:pic>
    <xdr:clientData/>
  </xdr:twoCellAnchor>
  <xdr:twoCellAnchor editAs="oneCell">
    <xdr:from>
      <xdr:col>10</xdr:col>
      <xdr:colOff>42015</xdr:colOff>
      <xdr:row>26</xdr:row>
      <xdr:rowOff>587562</xdr:rowOff>
    </xdr:from>
    <xdr:to>
      <xdr:col>10</xdr:col>
      <xdr:colOff>765915</xdr:colOff>
      <xdr:row>26</xdr:row>
      <xdr:rowOff>1552762</xdr:rowOff>
    </xdr:to>
    <xdr:pic>
      <xdr:nvPicPr>
        <xdr:cNvPr id="22" name="Рисунок 21" descr="C:\Users\10\Desktop\2 0 2 0\Громадський бюджет\фото\2014\109523446_988524734912606_8304045274982132584_n.jp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352673" y="32485461"/>
          <a:ext cx="723900" cy="965200"/>
        </a:xfrm>
        <a:prstGeom prst="rect">
          <a:avLst/>
        </a:prstGeom>
        <a:noFill/>
        <a:ln>
          <a:noFill/>
        </a:ln>
      </xdr:spPr>
    </xdr:pic>
    <xdr:clientData/>
  </xdr:twoCellAnchor>
  <xdr:twoCellAnchor editAs="oneCell">
    <xdr:from>
      <xdr:col>10</xdr:col>
      <xdr:colOff>787830</xdr:colOff>
      <xdr:row>26</xdr:row>
      <xdr:rowOff>684510</xdr:rowOff>
    </xdr:from>
    <xdr:to>
      <xdr:col>10</xdr:col>
      <xdr:colOff>1738048</xdr:colOff>
      <xdr:row>26</xdr:row>
      <xdr:rowOff>1536916</xdr:rowOff>
    </xdr:to>
    <xdr:pic>
      <xdr:nvPicPr>
        <xdr:cNvPr id="23" name="Рисунок 22" descr="C:\Users\10\Desktop\2 0 2 0\Громадський бюджет\фото\2014\108631345_280088626556367_6156835499577179433_n - копия.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7086881" y="31435730"/>
          <a:ext cx="950218" cy="852406"/>
        </a:xfrm>
        <a:prstGeom prst="rect">
          <a:avLst/>
        </a:prstGeom>
        <a:noFill/>
        <a:ln>
          <a:noFill/>
        </a:ln>
      </xdr:spPr>
    </xdr:pic>
    <xdr:clientData/>
  </xdr:twoCellAnchor>
  <xdr:twoCellAnchor editAs="oneCell">
    <xdr:from>
      <xdr:col>10</xdr:col>
      <xdr:colOff>51661</xdr:colOff>
      <xdr:row>24</xdr:row>
      <xdr:rowOff>38746</xdr:rowOff>
    </xdr:from>
    <xdr:to>
      <xdr:col>10</xdr:col>
      <xdr:colOff>828901</xdr:colOff>
      <xdr:row>24</xdr:row>
      <xdr:rowOff>815986</xdr:rowOff>
    </xdr:to>
    <xdr:pic>
      <xdr:nvPicPr>
        <xdr:cNvPr id="24" name="Рисунок 23" descr="C:\Users\10\Desktop\2 0 2 0\Громадський бюджет\фото\1840\110180131_370499567255707_3462185988506973671_n.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350712" y="28013187"/>
          <a:ext cx="777240" cy="777240"/>
        </a:xfrm>
        <a:prstGeom prst="rect">
          <a:avLst/>
        </a:prstGeom>
        <a:noFill/>
        <a:ln>
          <a:noFill/>
        </a:ln>
      </xdr:spPr>
    </xdr:pic>
    <xdr:clientData/>
  </xdr:twoCellAnchor>
  <xdr:twoCellAnchor editAs="oneCell">
    <xdr:from>
      <xdr:col>10</xdr:col>
      <xdr:colOff>842760</xdr:colOff>
      <xdr:row>24</xdr:row>
      <xdr:rowOff>22724</xdr:rowOff>
    </xdr:from>
    <xdr:to>
      <xdr:col>11</xdr:col>
      <xdr:colOff>51486</xdr:colOff>
      <xdr:row>24</xdr:row>
      <xdr:rowOff>746624</xdr:rowOff>
    </xdr:to>
    <xdr:pic>
      <xdr:nvPicPr>
        <xdr:cNvPr id="25" name="Рисунок 24" descr="C:\Users\10\Desktop\2 0 2 0\Громадський бюджет\фото\1840\110941051_2733325373659722_8079068932159968139_n.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7394557" y="29219863"/>
          <a:ext cx="964220" cy="723900"/>
        </a:xfrm>
        <a:prstGeom prst="rect">
          <a:avLst/>
        </a:prstGeom>
        <a:noFill/>
        <a:ln>
          <a:noFill/>
        </a:ln>
      </xdr:spPr>
    </xdr:pic>
    <xdr:clientData/>
  </xdr:twoCellAnchor>
  <xdr:twoCellAnchor editAs="oneCell">
    <xdr:from>
      <xdr:col>10</xdr:col>
      <xdr:colOff>51660</xdr:colOff>
      <xdr:row>24</xdr:row>
      <xdr:rowOff>839492</xdr:rowOff>
    </xdr:from>
    <xdr:to>
      <xdr:col>10</xdr:col>
      <xdr:colOff>839165</xdr:colOff>
      <xdr:row>25</xdr:row>
      <xdr:rowOff>19292</xdr:rowOff>
    </xdr:to>
    <xdr:pic>
      <xdr:nvPicPr>
        <xdr:cNvPr id="26" name="Рисунок 25" descr="C:\Users\10\Desktop\2 0 2 0\Громадський бюджет\фото\1840\110158649_619411705647921_6828060015950393860_n.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603457" y="30036631"/>
          <a:ext cx="787505" cy="568762"/>
        </a:xfrm>
        <a:prstGeom prst="rect">
          <a:avLst/>
        </a:prstGeom>
        <a:noFill/>
        <a:ln>
          <a:noFill/>
        </a:ln>
      </xdr:spPr>
    </xdr:pic>
    <xdr:clientData/>
  </xdr:twoCellAnchor>
  <xdr:twoCellAnchor editAs="oneCell">
    <xdr:from>
      <xdr:col>10</xdr:col>
      <xdr:colOff>878238</xdr:colOff>
      <xdr:row>24</xdr:row>
      <xdr:rowOff>736169</xdr:rowOff>
    </xdr:from>
    <xdr:to>
      <xdr:col>10</xdr:col>
      <xdr:colOff>1726558</xdr:colOff>
      <xdr:row>25</xdr:row>
      <xdr:rowOff>83166</xdr:rowOff>
    </xdr:to>
    <xdr:pic>
      <xdr:nvPicPr>
        <xdr:cNvPr id="2" name="Рисунок 1"/>
        <xdr:cNvPicPr>
          <a:picLocks noChangeAspect="1"/>
        </xdr:cNvPicPr>
      </xdr:nvPicPr>
      <xdr:blipFill>
        <a:blip xmlns:r="http://schemas.openxmlformats.org/officeDocument/2006/relationships" r:embed="rId23"/>
        <a:stretch>
          <a:fillRect/>
        </a:stretch>
      </xdr:blipFill>
      <xdr:spPr>
        <a:xfrm>
          <a:off x="17430035" y="29933308"/>
          <a:ext cx="848320" cy="735959"/>
        </a:xfrm>
        <a:prstGeom prst="rect">
          <a:avLst/>
        </a:prstGeom>
      </xdr:spPr>
    </xdr:pic>
    <xdr:clientData/>
  </xdr:twoCellAnchor>
  <xdr:twoCellAnchor editAs="oneCell">
    <xdr:from>
      <xdr:col>10</xdr:col>
      <xdr:colOff>57875</xdr:colOff>
      <xdr:row>14</xdr:row>
      <xdr:rowOff>49266</xdr:rowOff>
    </xdr:from>
    <xdr:to>
      <xdr:col>10</xdr:col>
      <xdr:colOff>1736205</xdr:colOff>
      <xdr:row>14</xdr:row>
      <xdr:rowOff>1068696</xdr:rowOff>
    </xdr:to>
    <xdr:pic>
      <xdr:nvPicPr>
        <xdr:cNvPr id="29" name="Picture 2"/>
        <xdr:cNvPicPr>
          <a:picLocks noChangeAspect="1" noChangeArrowheads="1"/>
        </xdr:cNvPicPr>
      </xdr:nvPicPr>
      <xdr:blipFill>
        <a:blip xmlns:r="http://schemas.openxmlformats.org/officeDocument/2006/relationships" r:embed="rId24" cstate="print"/>
        <a:srcRect/>
        <a:stretch>
          <a:fillRect/>
        </a:stretch>
      </xdr:blipFill>
      <xdr:spPr bwMode="auto">
        <a:xfrm>
          <a:off x="16609672" y="11170608"/>
          <a:ext cx="1678330" cy="1019430"/>
        </a:xfrm>
        <a:prstGeom prst="rect">
          <a:avLst/>
        </a:prstGeom>
        <a:noFill/>
        <a:ln w="1">
          <a:noFill/>
          <a:miter lim="800000"/>
          <a:headEnd/>
          <a:tailEnd type="none" w="med" len="med"/>
        </a:ln>
        <a:effectLst/>
      </xdr:spPr>
    </xdr:pic>
    <xdr:clientData/>
  </xdr:twoCellAnchor>
  <xdr:twoCellAnchor editAs="oneCell">
    <xdr:from>
      <xdr:col>10</xdr:col>
      <xdr:colOff>45122</xdr:colOff>
      <xdr:row>14</xdr:row>
      <xdr:rowOff>1096502</xdr:rowOff>
    </xdr:from>
    <xdr:to>
      <xdr:col>10</xdr:col>
      <xdr:colOff>1726558</xdr:colOff>
      <xdr:row>14</xdr:row>
      <xdr:rowOff>1943827</xdr:rowOff>
    </xdr:to>
    <xdr:pic>
      <xdr:nvPicPr>
        <xdr:cNvPr id="30" name="Picture 1"/>
        <xdr:cNvPicPr>
          <a:picLocks noChangeAspect="1" noChangeArrowheads="1"/>
        </xdr:cNvPicPr>
      </xdr:nvPicPr>
      <xdr:blipFill>
        <a:blip xmlns:r="http://schemas.openxmlformats.org/officeDocument/2006/relationships" r:embed="rId25" cstate="print"/>
        <a:srcRect/>
        <a:stretch>
          <a:fillRect/>
        </a:stretch>
      </xdr:blipFill>
      <xdr:spPr bwMode="auto">
        <a:xfrm>
          <a:off x="16596919" y="12217844"/>
          <a:ext cx="1681436" cy="847325"/>
        </a:xfrm>
        <a:prstGeom prst="rect">
          <a:avLst/>
        </a:prstGeom>
        <a:noFill/>
        <a:ln w="1">
          <a:noFill/>
          <a:miter lim="800000"/>
          <a:headEnd/>
          <a:tailEnd type="none" w="med" len="med"/>
        </a:ln>
        <a:effectLst/>
      </xdr:spPr>
    </xdr:pic>
    <xdr:clientData/>
  </xdr:twoCellAnchor>
  <xdr:twoCellAnchor editAs="oneCell">
    <xdr:from>
      <xdr:col>9</xdr:col>
      <xdr:colOff>1117088</xdr:colOff>
      <xdr:row>17</xdr:row>
      <xdr:rowOff>67519</xdr:rowOff>
    </xdr:from>
    <xdr:to>
      <xdr:col>10</xdr:col>
      <xdr:colOff>1745848</xdr:colOff>
      <xdr:row>17</xdr:row>
      <xdr:rowOff>1704976</xdr:rowOff>
    </xdr:to>
    <xdr:pic>
      <xdr:nvPicPr>
        <xdr:cNvPr id="27" name="Рисунок 26" descr="C:\Users\10\Desktop\2 0 2 0\Громадський бюджет\фото\292\118797748_344886133302501_2601819712798721776_n.jpg"/>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549999" y="15973063"/>
          <a:ext cx="1747646" cy="1637457"/>
        </a:xfrm>
        <a:prstGeom prst="rect">
          <a:avLst/>
        </a:prstGeom>
        <a:noFill/>
        <a:ln>
          <a:noFill/>
        </a:ln>
      </xdr:spPr>
    </xdr:pic>
    <xdr:clientData/>
  </xdr:twoCellAnchor>
  <xdr:twoCellAnchor editAs="oneCell">
    <xdr:from>
      <xdr:col>9</xdr:col>
      <xdr:colOff>1123626</xdr:colOff>
      <xdr:row>8</xdr:row>
      <xdr:rowOff>0</xdr:rowOff>
    </xdr:from>
    <xdr:to>
      <xdr:col>10</xdr:col>
      <xdr:colOff>1755493</xdr:colOff>
      <xdr:row>8</xdr:row>
      <xdr:rowOff>982980</xdr:rowOff>
    </xdr:to>
    <xdr:pic>
      <xdr:nvPicPr>
        <xdr:cNvPr id="28" name="Рисунок 27" descr="C:\Users\10\Desktop\2 0 2 0\Громадський бюджет\фото\292\118711322_785462355522877_5814211795324735195_n.jpg"/>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311965" y="2699288"/>
          <a:ext cx="1756475" cy="982980"/>
        </a:xfrm>
        <a:prstGeom prst="rect">
          <a:avLst/>
        </a:prstGeom>
        <a:noFill/>
        <a:ln>
          <a:noFill/>
        </a:ln>
      </xdr:spPr>
    </xdr:pic>
    <xdr:clientData/>
  </xdr:twoCellAnchor>
  <xdr:twoCellAnchor editAs="oneCell">
    <xdr:from>
      <xdr:col>10</xdr:col>
      <xdr:colOff>12915</xdr:colOff>
      <xdr:row>12</xdr:row>
      <xdr:rowOff>38745</xdr:rowOff>
    </xdr:from>
    <xdr:to>
      <xdr:col>10</xdr:col>
      <xdr:colOff>1755493</xdr:colOff>
      <xdr:row>12</xdr:row>
      <xdr:rowOff>749084</xdr:rowOff>
    </xdr:to>
    <xdr:pic>
      <xdr:nvPicPr>
        <xdr:cNvPr id="31" name="Рисунок 30" descr="C:\Users\10\Desktop\2 0 2 0\Громадський бюджет\фото\1111.jpg"/>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6324881" y="7490847"/>
          <a:ext cx="1743559" cy="710339"/>
        </a:xfrm>
        <a:prstGeom prst="rect">
          <a:avLst/>
        </a:prstGeom>
        <a:noFill/>
        <a:ln>
          <a:noFill/>
        </a:ln>
      </xdr:spPr>
    </xdr:pic>
    <xdr:clientData/>
  </xdr:twoCellAnchor>
  <xdr:twoCellAnchor editAs="oneCell">
    <xdr:from>
      <xdr:col>9</xdr:col>
      <xdr:colOff>1110713</xdr:colOff>
      <xdr:row>12</xdr:row>
      <xdr:rowOff>771645</xdr:rowOff>
    </xdr:from>
    <xdr:to>
      <xdr:col>11</xdr:col>
      <xdr:colOff>1</xdr:colOff>
      <xdr:row>13</xdr:row>
      <xdr:rowOff>0</xdr:rowOff>
    </xdr:to>
    <xdr:pic>
      <xdr:nvPicPr>
        <xdr:cNvPr id="33" name="Рисунок 32" descr="C:\Users\10\Desktop\2 0 2 0\Громадський бюджет\фото\1111 2.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6543624" y="8304835"/>
          <a:ext cx="1763668" cy="839165"/>
        </a:xfrm>
        <a:prstGeom prst="rect">
          <a:avLst/>
        </a:prstGeom>
        <a:noFill/>
        <a:ln>
          <a:noFill/>
        </a:ln>
      </xdr:spPr>
    </xdr:pic>
    <xdr:clientData/>
  </xdr:twoCellAnchor>
  <xdr:twoCellAnchor editAs="oneCell">
    <xdr:from>
      <xdr:col>10</xdr:col>
      <xdr:colOff>25830</xdr:colOff>
      <xdr:row>22</xdr:row>
      <xdr:rowOff>25831</xdr:rowOff>
    </xdr:from>
    <xdr:to>
      <xdr:col>10</xdr:col>
      <xdr:colOff>1743559</xdr:colOff>
      <xdr:row>22</xdr:row>
      <xdr:rowOff>1163116</xdr:rowOff>
    </xdr:to>
    <xdr:pic>
      <xdr:nvPicPr>
        <xdr:cNvPr id="34" name="Рисунок 33" descr="C:\Users\10\Desktop\2 0 2 0\Громадський бюджет\фото\1419.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6337796" y="26411695"/>
          <a:ext cx="1717729" cy="1137285"/>
        </a:xfrm>
        <a:prstGeom prst="rect">
          <a:avLst/>
        </a:prstGeom>
        <a:noFill/>
        <a:ln>
          <a:noFill/>
        </a:ln>
      </xdr:spPr>
    </xdr:pic>
    <xdr:clientData/>
  </xdr:twoCellAnchor>
  <xdr:twoCellAnchor editAs="oneCell">
    <xdr:from>
      <xdr:col>10</xdr:col>
      <xdr:colOff>38581</xdr:colOff>
      <xdr:row>19</xdr:row>
      <xdr:rowOff>19292</xdr:rowOff>
    </xdr:from>
    <xdr:to>
      <xdr:col>11</xdr:col>
      <xdr:colOff>48226</xdr:colOff>
      <xdr:row>19</xdr:row>
      <xdr:rowOff>1533647</xdr:rowOff>
    </xdr:to>
    <xdr:pic>
      <xdr:nvPicPr>
        <xdr:cNvPr id="32" name="Рисунок 31" descr="C:\Users\10\Downloads\viber image3 (1).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6349239" y="19619089"/>
          <a:ext cx="1765139" cy="1514355"/>
        </a:xfrm>
        <a:prstGeom prst="rect">
          <a:avLst/>
        </a:prstGeom>
        <a:noFill/>
        <a:ln>
          <a:noFill/>
        </a:ln>
      </xdr:spPr>
    </xdr:pic>
    <xdr:clientData/>
  </xdr:twoCellAnchor>
  <xdr:twoCellAnchor editAs="oneCell">
    <xdr:from>
      <xdr:col>10</xdr:col>
      <xdr:colOff>28937</xdr:colOff>
      <xdr:row>13</xdr:row>
      <xdr:rowOff>28936</xdr:rowOff>
    </xdr:from>
    <xdr:to>
      <xdr:col>10</xdr:col>
      <xdr:colOff>829519</xdr:colOff>
      <xdr:row>13</xdr:row>
      <xdr:rowOff>1099595</xdr:rowOff>
    </xdr:to>
    <xdr:pic>
      <xdr:nvPicPr>
        <xdr:cNvPr id="35" name="Рисунок 34" descr="C:\Users\10\Downloads\130022009_188006816292199_7988404330053762546_n.jpg"/>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6339595" y="9105417"/>
          <a:ext cx="800582" cy="1070659"/>
        </a:xfrm>
        <a:prstGeom prst="rect">
          <a:avLst/>
        </a:prstGeom>
        <a:noFill/>
        <a:ln>
          <a:noFill/>
        </a:ln>
      </xdr:spPr>
    </xdr:pic>
    <xdr:clientData/>
  </xdr:twoCellAnchor>
  <xdr:twoCellAnchor editAs="oneCell">
    <xdr:from>
      <xdr:col>10</xdr:col>
      <xdr:colOff>48229</xdr:colOff>
      <xdr:row>13</xdr:row>
      <xdr:rowOff>1138177</xdr:rowOff>
    </xdr:from>
    <xdr:to>
      <xdr:col>10</xdr:col>
      <xdr:colOff>1736203</xdr:colOff>
      <xdr:row>14</xdr:row>
      <xdr:rowOff>202364</xdr:rowOff>
    </xdr:to>
    <xdr:pic>
      <xdr:nvPicPr>
        <xdr:cNvPr id="36" name="Рисунок 35" descr="C:\Users\10\Downloads\130011839_429742478185604_5393841431641167801_n.jpg"/>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6358887" y="10214658"/>
          <a:ext cx="1687974" cy="848617"/>
        </a:xfrm>
        <a:prstGeom prst="rect">
          <a:avLst/>
        </a:prstGeom>
        <a:noFill/>
        <a:ln>
          <a:noFill/>
        </a:ln>
      </xdr:spPr>
    </xdr:pic>
    <xdr:clientData/>
  </xdr:twoCellAnchor>
  <xdr:twoCellAnchor editAs="oneCell">
    <xdr:from>
      <xdr:col>10</xdr:col>
      <xdr:colOff>858456</xdr:colOff>
      <xdr:row>13</xdr:row>
      <xdr:rowOff>19290</xdr:rowOff>
    </xdr:from>
    <xdr:to>
      <xdr:col>10</xdr:col>
      <xdr:colOff>1726558</xdr:colOff>
      <xdr:row>13</xdr:row>
      <xdr:rowOff>1128531</xdr:rowOff>
    </xdr:to>
    <xdr:pic>
      <xdr:nvPicPr>
        <xdr:cNvPr id="37" name="Рисунок 36" descr="C:\Users\10\Downloads\129370610_696901097883781_6772975128512655754_n.jpg"/>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7169114" y="9095771"/>
          <a:ext cx="868102" cy="1109241"/>
        </a:xfrm>
        <a:prstGeom prst="rect">
          <a:avLst/>
        </a:prstGeom>
        <a:noFill/>
        <a:ln>
          <a:noFill/>
        </a:ln>
      </xdr:spPr>
    </xdr:pic>
    <xdr:clientData/>
  </xdr:twoCellAnchor>
  <xdr:twoCellAnchor>
    <xdr:from>
      <xdr:col>10</xdr:col>
      <xdr:colOff>28935</xdr:colOff>
      <xdr:row>18</xdr:row>
      <xdr:rowOff>67519</xdr:rowOff>
    </xdr:from>
    <xdr:to>
      <xdr:col>10</xdr:col>
      <xdr:colOff>1746626</xdr:colOff>
      <xdr:row>18</xdr:row>
      <xdr:rowOff>1803721</xdr:rowOff>
    </xdr:to>
    <xdr:pic>
      <xdr:nvPicPr>
        <xdr:cNvPr id="38" name="Рисунок 37" descr="1285_n"/>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6339593" y="17689975"/>
          <a:ext cx="1717691" cy="1736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1109242</xdr:colOff>
      <xdr:row>27</xdr:row>
      <xdr:rowOff>694481</xdr:rowOff>
    </xdr:from>
    <xdr:to>
      <xdr:col>10</xdr:col>
      <xdr:colOff>887394</xdr:colOff>
      <xdr:row>27</xdr:row>
      <xdr:rowOff>1715167</xdr:rowOff>
    </xdr:to>
    <xdr:pic>
      <xdr:nvPicPr>
        <xdr:cNvPr id="39" name="Рисунок 38" descr="C:\Users\10\Downloads\IMG_9933 (1).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6542153" y="34058506"/>
          <a:ext cx="897038" cy="1020686"/>
        </a:xfrm>
        <a:prstGeom prst="rect">
          <a:avLst/>
        </a:prstGeom>
        <a:noFill/>
        <a:ln>
          <a:noFill/>
        </a:ln>
      </xdr:spPr>
    </xdr:pic>
    <xdr:clientData/>
  </xdr:twoCellAnchor>
  <xdr:twoCellAnchor editAs="oneCell">
    <xdr:from>
      <xdr:col>10</xdr:col>
      <xdr:colOff>916329</xdr:colOff>
      <xdr:row>27</xdr:row>
      <xdr:rowOff>733065</xdr:rowOff>
    </xdr:from>
    <xdr:to>
      <xdr:col>10</xdr:col>
      <xdr:colOff>1736203</xdr:colOff>
      <xdr:row>27</xdr:row>
      <xdr:rowOff>1718937</xdr:rowOff>
    </xdr:to>
    <xdr:pic>
      <xdr:nvPicPr>
        <xdr:cNvPr id="40" name="Рисунок 39" descr="C:\Users\10\Desktop\2 0 2 0\Громадський бюджет\фото\2061.JPG"/>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7468126" y="34097090"/>
          <a:ext cx="819874" cy="985872"/>
        </a:xfrm>
        <a:prstGeom prst="rect">
          <a:avLst/>
        </a:prstGeom>
        <a:noFill/>
        <a:ln>
          <a:noFill/>
        </a:ln>
      </xdr:spPr>
    </xdr:pic>
    <xdr:clientData/>
  </xdr:twoCellAnchor>
  <xdr:twoCellAnchor editAs="oneCell">
    <xdr:from>
      <xdr:col>10</xdr:col>
      <xdr:colOff>0</xdr:colOff>
      <xdr:row>27</xdr:row>
      <xdr:rowOff>28937</xdr:rowOff>
    </xdr:from>
    <xdr:to>
      <xdr:col>10</xdr:col>
      <xdr:colOff>1726557</xdr:colOff>
      <xdr:row>27</xdr:row>
      <xdr:rowOff>676002</xdr:rowOff>
    </xdr:to>
    <xdr:pic>
      <xdr:nvPicPr>
        <xdr:cNvPr id="41" name="Рисунок 40" descr="C:\Users\10\Downloads\IMG_9934.JPG"/>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6551797" y="33392962"/>
          <a:ext cx="1726557" cy="647065"/>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tabSelected="1" topLeftCell="A13" zoomScale="79" zoomScaleNormal="79" workbookViewId="0">
      <selection activeCell="D31" sqref="D31:D32"/>
    </sheetView>
  </sheetViews>
  <sheetFormatPr defaultColWidth="14.42578125" defaultRowHeight="15" customHeight="1" x14ac:dyDescent="0.25"/>
  <cols>
    <col min="1" max="1" width="5.5703125" customWidth="1"/>
    <col min="2" max="2" width="27.42578125" customWidth="1"/>
    <col min="3" max="3" width="39.28515625" customWidth="1"/>
    <col min="4" max="4" width="23.5703125" customWidth="1"/>
    <col min="5" max="5" width="27.85546875" customWidth="1"/>
    <col min="6" max="6" width="29.5703125" customWidth="1"/>
    <col min="7" max="7" width="21.7109375" customWidth="1"/>
    <col min="8" max="8" width="31.85546875" customWidth="1"/>
    <col min="9" max="9" width="18.140625" customWidth="1"/>
    <col min="10" max="10" width="16.28515625" customWidth="1"/>
    <col min="11" max="11" width="25.7109375" customWidth="1"/>
    <col min="12" max="12" width="17.140625" customWidth="1"/>
    <col min="13" max="22" width="9.140625" customWidth="1"/>
  </cols>
  <sheetData>
    <row r="1" spans="1:22" ht="18.75" x14ac:dyDescent="0.3">
      <c r="A1" s="69" t="s">
        <v>0</v>
      </c>
      <c r="B1" s="70"/>
      <c r="C1" s="70"/>
      <c r="D1" s="70"/>
      <c r="E1" s="70"/>
      <c r="F1" s="70"/>
      <c r="G1" s="70"/>
      <c r="H1" s="70"/>
      <c r="I1" s="70"/>
      <c r="J1" s="70"/>
      <c r="K1" s="70"/>
      <c r="L1" s="70"/>
      <c r="M1" s="1"/>
      <c r="N1" s="1"/>
      <c r="O1" s="1"/>
      <c r="P1" s="1"/>
      <c r="Q1" s="1"/>
      <c r="R1" s="1"/>
      <c r="S1" s="1"/>
      <c r="T1" s="1"/>
      <c r="U1" s="1"/>
      <c r="V1" s="1"/>
    </row>
    <row r="2" spans="1:22" ht="18.75" x14ac:dyDescent="0.3">
      <c r="A2" s="69" t="s">
        <v>17</v>
      </c>
      <c r="B2" s="70"/>
      <c r="C2" s="70"/>
      <c r="D2" s="70"/>
      <c r="E2" s="70"/>
      <c r="F2" s="70"/>
      <c r="G2" s="70"/>
      <c r="H2" s="70"/>
      <c r="I2" s="70"/>
      <c r="J2" s="70"/>
      <c r="K2" s="70"/>
      <c r="L2" s="70"/>
      <c r="M2" s="1"/>
      <c r="N2" s="1"/>
      <c r="O2" s="1"/>
      <c r="P2" s="1"/>
      <c r="Q2" s="1"/>
      <c r="R2" s="1"/>
      <c r="S2" s="1"/>
      <c r="T2" s="1"/>
      <c r="U2" s="1"/>
      <c r="V2" s="1"/>
    </row>
    <row r="3" spans="1:22" ht="13.15" customHeight="1" x14ac:dyDescent="0.35">
      <c r="A3" s="34"/>
      <c r="B3" s="2"/>
      <c r="C3" s="2"/>
      <c r="D3" s="2"/>
      <c r="E3" s="2"/>
      <c r="F3" s="3"/>
      <c r="G3" s="4"/>
      <c r="H3" s="5"/>
      <c r="I3" s="71" t="s">
        <v>118</v>
      </c>
      <c r="J3" s="72"/>
      <c r="K3" s="72"/>
      <c r="L3" s="72"/>
      <c r="M3" s="6"/>
      <c r="N3" s="6"/>
      <c r="O3" s="6"/>
      <c r="P3" s="6"/>
      <c r="Q3" s="6"/>
      <c r="R3" s="6"/>
      <c r="S3" s="6"/>
      <c r="T3" s="6"/>
      <c r="U3" s="6"/>
      <c r="V3" s="6"/>
    </row>
    <row r="4" spans="1:22" ht="33.75" customHeight="1" x14ac:dyDescent="0.3">
      <c r="A4" s="64" t="s">
        <v>1</v>
      </c>
      <c r="B4" s="64" t="s">
        <v>2</v>
      </c>
      <c r="C4" s="64" t="s">
        <v>3</v>
      </c>
      <c r="D4" s="64" t="s">
        <v>4</v>
      </c>
      <c r="E4" s="64" t="s">
        <v>5</v>
      </c>
      <c r="F4" s="64" t="s">
        <v>6</v>
      </c>
      <c r="G4" s="74" t="s">
        <v>7</v>
      </c>
      <c r="H4" s="73" t="s">
        <v>8</v>
      </c>
      <c r="I4" s="67"/>
      <c r="J4" s="67"/>
      <c r="K4" s="67"/>
      <c r="L4" s="67"/>
      <c r="M4" s="1"/>
      <c r="N4" s="1"/>
      <c r="O4" s="1"/>
      <c r="P4" s="1"/>
      <c r="Q4" s="1"/>
      <c r="R4" s="1"/>
      <c r="S4" s="1"/>
      <c r="T4" s="1"/>
      <c r="U4" s="1"/>
      <c r="V4" s="1"/>
    </row>
    <row r="5" spans="1:22" ht="18.75" x14ac:dyDescent="0.3">
      <c r="A5" s="75"/>
      <c r="B5" s="75"/>
      <c r="C5" s="75"/>
      <c r="D5" s="75"/>
      <c r="E5" s="75"/>
      <c r="F5" s="75"/>
      <c r="G5" s="75"/>
      <c r="H5" s="64" t="s">
        <v>9</v>
      </c>
      <c r="I5" s="73" t="s">
        <v>10</v>
      </c>
      <c r="J5" s="68"/>
      <c r="K5" s="64" t="s">
        <v>11</v>
      </c>
      <c r="L5" s="64" t="s">
        <v>12</v>
      </c>
      <c r="M5" s="1"/>
      <c r="N5" s="1"/>
      <c r="O5" s="1"/>
      <c r="P5" s="1"/>
      <c r="Q5" s="1"/>
      <c r="R5" s="1"/>
      <c r="S5" s="1"/>
      <c r="T5" s="1"/>
      <c r="U5" s="1"/>
      <c r="V5" s="1"/>
    </row>
    <row r="6" spans="1:22" ht="58.5" customHeight="1" x14ac:dyDescent="0.25">
      <c r="A6" s="65"/>
      <c r="B6" s="65"/>
      <c r="C6" s="35"/>
      <c r="D6" s="65"/>
      <c r="E6" s="65"/>
      <c r="F6" s="65"/>
      <c r="G6" s="36"/>
      <c r="H6" s="65"/>
      <c r="I6" s="37" t="s">
        <v>13</v>
      </c>
      <c r="J6" s="37" t="s">
        <v>14</v>
      </c>
      <c r="K6" s="65"/>
      <c r="L6" s="65"/>
      <c r="M6" s="1"/>
      <c r="N6" s="1"/>
      <c r="O6" s="1"/>
      <c r="P6" s="1"/>
      <c r="Q6" s="1"/>
      <c r="R6" s="1"/>
      <c r="S6" s="1"/>
      <c r="T6" s="1"/>
      <c r="U6" s="1"/>
      <c r="V6" s="1"/>
    </row>
    <row r="7" spans="1:22" ht="21" customHeight="1" x14ac:dyDescent="0.25">
      <c r="A7" s="38">
        <v>1</v>
      </c>
      <c r="B7" s="38">
        <v>2</v>
      </c>
      <c r="C7" s="38">
        <v>3</v>
      </c>
      <c r="D7" s="38">
        <v>4</v>
      </c>
      <c r="E7" s="38">
        <v>5</v>
      </c>
      <c r="F7" s="38">
        <v>6</v>
      </c>
      <c r="G7" s="38">
        <v>7</v>
      </c>
      <c r="H7" s="38">
        <v>8</v>
      </c>
      <c r="I7" s="38">
        <v>9</v>
      </c>
      <c r="J7" s="39">
        <v>10</v>
      </c>
      <c r="K7" s="40">
        <v>11</v>
      </c>
      <c r="L7" s="39">
        <v>12</v>
      </c>
      <c r="M7" s="41"/>
      <c r="N7" s="7"/>
      <c r="O7" s="7"/>
      <c r="P7" s="7"/>
      <c r="Q7" s="7"/>
      <c r="R7" s="7"/>
      <c r="S7" s="7"/>
      <c r="T7" s="7"/>
      <c r="U7" s="7"/>
      <c r="V7" s="7"/>
    </row>
    <row r="8" spans="1:22" ht="22.5" customHeight="1" x14ac:dyDescent="0.3">
      <c r="A8" s="66" t="s">
        <v>18</v>
      </c>
      <c r="B8" s="67"/>
      <c r="C8" s="67"/>
      <c r="D8" s="67"/>
      <c r="E8" s="67"/>
      <c r="F8" s="67"/>
      <c r="G8" s="67"/>
      <c r="H8" s="67"/>
      <c r="I8" s="67"/>
      <c r="J8" s="67"/>
      <c r="K8" s="67"/>
      <c r="L8" s="68"/>
      <c r="M8" s="8"/>
      <c r="N8" s="8"/>
      <c r="O8" s="8"/>
      <c r="P8" s="8"/>
      <c r="Q8" s="8"/>
      <c r="R8" s="8"/>
      <c r="S8" s="8"/>
      <c r="T8" s="8"/>
      <c r="U8" s="8"/>
      <c r="V8" s="8"/>
    </row>
    <row r="9" spans="1:22" ht="78.75" x14ac:dyDescent="0.25">
      <c r="A9" s="43">
        <v>1</v>
      </c>
      <c r="B9" s="29" t="s">
        <v>19</v>
      </c>
      <c r="C9" s="30" t="s">
        <v>87</v>
      </c>
      <c r="D9" s="32" t="s">
        <v>25</v>
      </c>
      <c r="E9" s="48" t="s">
        <v>64</v>
      </c>
      <c r="F9" s="54" t="s">
        <v>78</v>
      </c>
      <c r="G9" s="44">
        <v>54.2</v>
      </c>
      <c r="H9" s="55" t="s">
        <v>77</v>
      </c>
      <c r="I9" s="61">
        <v>54.2</v>
      </c>
      <c r="J9" s="44">
        <v>0</v>
      </c>
      <c r="K9" s="10"/>
      <c r="L9" s="11"/>
      <c r="M9" s="12"/>
      <c r="N9" s="12"/>
      <c r="O9" s="12"/>
      <c r="P9" s="12"/>
      <c r="Q9" s="12"/>
      <c r="R9" s="12"/>
      <c r="S9" s="12"/>
      <c r="T9" s="12"/>
      <c r="U9" s="12"/>
      <c r="V9" s="12"/>
    </row>
    <row r="10" spans="1:22" s="27" customFormat="1" ht="94.5" x14ac:dyDescent="0.25">
      <c r="A10" s="43">
        <v>2</v>
      </c>
      <c r="B10" s="29" t="s">
        <v>20</v>
      </c>
      <c r="C10" s="30" t="s">
        <v>27</v>
      </c>
      <c r="D10" s="32" t="s">
        <v>25</v>
      </c>
      <c r="E10" s="48" t="s">
        <v>90</v>
      </c>
      <c r="F10" s="42" t="s">
        <v>26</v>
      </c>
      <c r="G10" s="44">
        <v>131.79400000000001</v>
      </c>
      <c r="H10" s="63" t="s">
        <v>117</v>
      </c>
      <c r="I10" s="44">
        <v>0</v>
      </c>
      <c r="J10" s="44">
        <v>0</v>
      </c>
      <c r="K10" s="10"/>
      <c r="L10" s="11"/>
      <c r="M10" s="12"/>
      <c r="N10" s="12"/>
      <c r="O10" s="12"/>
      <c r="P10" s="12"/>
      <c r="Q10" s="12"/>
      <c r="R10" s="12"/>
      <c r="S10" s="12"/>
      <c r="T10" s="12"/>
      <c r="U10" s="12"/>
      <c r="V10" s="12"/>
    </row>
    <row r="11" spans="1:22" s="27" customFormat="1" ht="94.5" x14ac:dyDescent="0.25">
      <c r="A11" s="45">
        <v>3</v>
      </c>
      <c r="B11" s="28" t="s">
        <v>21</v>
      </c>
      <c r="C11" s="30" t="s">
        <v>66</v>
      </c>
      <c r="D11" s="32" t="s">
        <v>25</v>
      </c>
      <c r="E11" s="48" t="s">
        <v>46</v>
      </c>
      <c r="F11" s="52" t="s">
        <v>74</v>
      </c>
      <c r="G11" s="44">
        <v>271.2</v>
      </c>
      <c r="H11" s="56" t="s">
        <v>60</v>
      </c>
      <c r="I11" s="44">
        <v>271.2</v>
      </c>
      <c r="J11" s="44">
        <v>0</v>
      </c>
      <c r="K11" s="10"/>
      <c r="L11" s="11"/>
      <c r="M11" s="12"/>
      <c r="N11" s="12"/>
      <c r="O11" s="12"/>
      <c r="P11" s="12"/>
      <c r="Q11" s="12"/>
      <c r="R11" s="12"/>
      <c r="S11" s="12"/>
      <c r="T11" s="12"/>
      <c r="U11" s="12"/>
      <c r="V11" s="12"/>
    </row>
    <row r="12" spans="1:22" s="27" customFormat="1" ht="110.25" x14ac:dyDescent="0.25">
      <c r="A12" s="45">
        <v>4</v>
      </c>
      <c r="B12" s="28" t="s">
        <v>22</v>
      </c>
      <c r="C12" s="30" t="s">
        <v>67</v>
      </c>
      <c r="D12" s="32" t="s">
        <v>25</v>
      </c>
      <c r="E12" s="48" t="s">
        <v>56</v>
      </c>
      <c r="F12" s="52" t="s">
        <v>75</v>
      </c>
      <c r="G12" s="44">
        <v>88.164000000000001</v>
      </c>
      <c r="H12" s="56" t="s">
        <v>60</v>
      </c>
      <c r="I12" s="44">
        <v>87.054000000000002</v>
      </c>
      <c r="J12" s="44">
        <f>G12-I12</f>
        <v>1.1099999999999994</v>
      </c>
      <c r="K12" s="10"/>
      <c r="L12" s="11"/>
      <c r="M12" s="12"/>
      <c r="N12" s="12"/>
      <c r="O12" s="62" t="s">
        <v>110</v>
      </c>
      <c r="P12" s="12"/>
      <c r="Q12" s="12"/>
      <c r="R12" s="12"/>
      <c r="S12" s="12"/>
      <c r="T12" s="12"/>
      <c r="U12" s="12"/>
      <c r="V12" s="12"/>
    </row>
    <row r="13" spans="1:22" s="27" customFormat="1" ht="127.15" customHeight="1" x14ac:dyDescent="0.25">
      <c r="A13" s="45">
        <v>5</v>
      </c>
      <c r="B13" s="28" t="s">
        <v>23</v>
      </c>
      <c r="C13" s="30" t="s">
        <v>97</v>
      </c>
      <c r="D13" s="32" t="s">
        <v>25</v>
      </c>
      <c r="E13" s="48" t="s">
        <v>92</v>
      </c>
      <c r="F13" s="54" t="s">
        <v>114</v>
      </c>
      <c r="G13" s="44">
        <v>718.30100000000004</v>
      </c>
      <c r="H13" s="56" t="s">
        <v>71</v>
      </c>
      <c r="I13" s="44">
        <v>699.16399999999999</v>
      </c>
      <c r="J13" s="44">
        <f>G13-I13</f>
        <v>19.137000000000057</v>
      </c>
      <c r="K13" s="10"/>
      <c r="L13" s="11"/>
      <c r="M13" s="12"/>
      <c r="N13" s="12"/>
      <c r="O13" s="12"/>
      <c r="P13" s="12"/>
      <c r="Q13" s="12"/>
      <c r="R13" s="12"/>
      <c r="S13" s="12"/>
      <c r="T13" s="12"/>
      <c r="U13" s="12"/>
      <c r="V13" s="12"/>
    </row>
    <row r="14" spans="1:22" s="27" customFormat="1" ht="141.75" x14ac:dyDescent="0.25">
      <c r="A14" s="45">
        <v>6</v>
      </c>
      <c r="B14" s="28" t="s">
        <v>24</v>
      </c>
      <c r="C14" s="30" t="s">
        <v>112</v>
      </c>
      <c r="D14" s="32" t="s">
        <v>25</v>
      </c>
      <c r="E14" s="48" t="s">
        <v>91</v>
      </c>
      <c r="F14" s="59" t="s">
        <v>115</v>
      </c>
      <c r="G14" s="44">
        <v>2908.8850000000002</v>
      </c>
      <c r="H14" s="56" t="s">
        <v>76</v>
      </c>
      <c r="I14" s="44">
        <v>2805.2979999999998</v>
      </c>
      <c r="J14" s="44">
        <f>G14-I14</f>
        <v>103.58700000000044</v>
      </c>
      <c r="K14" s="10"/>
      <c r="L14" s="11"/>
      <c r="M14" s="12"/>
      <c r="N14" s="12"/>
      <c r="O14" s="12"/>
      <c r="P14" s="12"/>
      <c r="Q14" s="12"/>
      <c r="R14" s="12"/>
      <c r="S14" s="12"/>
      <c r="T14" s="12"/>
      <c r="U14" s="12"/>
      <c r="V14" s="12"/>
    </row>
    <row r="15" spans="1:22" s="27" customFormat="1" ht="157.5" x14ac:dyDescent="0.25">
      <c r="A15" s="45">
        <v>7</v>
      </c>
      <c r="B15" s="29" t="s">
        <v>28</v>
      </c>
      <c r="C15" s="32" t="s">
        <v>98</v>
      </c>
      <c r="D15" s="32" t="s">
        <v>32</v>
      </c>
      <c r="E15" s="48" t="s">
        <v>52</v>
      </c>
      <c r="F15" s="51" t="s">
        <v>63</v>
      </c>
      <c r="G15" s="44">
        <v>259.536</v>
      </c>
      <c r="H15" s="56" t="s">
        <v>62</v>
      </c>
      <c r="I15" s="44">
        <f>239.7276+3.432+5.7204</f>
        <v>248.88</v>
      </c>
      <c r="J15" s="44">
        <f>G15-I15</f>
        <v>10.656000000000006</v>
      </c>
      <c r="K15" s="10"/>
      <c r="L15" s="11"/>
      <c r="M15" s="12"/>
      <c r="N15" s="12"/>
      <c r="O15" s="12"/>
      <c r="P15" s="12"/>
      <c r="Q15" s="12"/>
      <c r="R15" s="12"/>
      <c r="S15" s="12"/>
      <c r="T15" s="12"/>
      <c r="U15" s="12"/>
      <c r="V15" s="12"/>
    </row>
    <row r="16" spans="1:22" s="27" customFormat="1" ht="127.9" customHeight="1" x14ac:dyDescent="0.25">
      <c r="A16" s="45">
        <v>8</v>
      </c>
      <c r="B16" s="28" t="s">
        <v>29</v>
      </c>
      <c r="C16" s="31" t="s">
        <v>99</v>
      </c>
      <c r="D16" s="32" t="s">
        <v>33</v>
      </c>
      <c r="E16" s="32" t="s">
        <v>55</v>
      </c>
      <c r="F16" s="51" t="s">
        <v>58</v>
      </c>
      <c r="G16" s="44">
        <v>575.04</v>
      </c>
      <c r="H16" s="56" t="s">
        <v>34</v>
      </c>
      <c r="I16" s="44">
        <v>575.04</v>
      </c>
      <c r="J16" s="44">
        <f t="shared" ref="J16:J28" si="0">G16-I16</f>
        <v>0</v>
      </c>
      <c r="K16" s="10"/>
      <c r="L16" s="11"/>
      <c r="M16" s="12"/>
      <c r="N16" s="12"/>
      <c r="O16" s="12"/>
      <c r="P16" s="12"/>
      <c r="Q16" s="12"/>
      <c r="R16" s="12"/>
      <c r="S16" s="12"/>
      <c r="T16" s="12"/>
      <c r="U16" s="12"/>
      <c r="V16" s="12"/>
    </row>
    <row r="17" spans="1:23" s="27" customFormat="1" ht="94.5" x14ac:dyDescent="0.25">
      <c r="A17" s="45">
        <v>9</v>
      </c>
      <c r="B17" s="28" t="s">
        <v>30</v>
      </c>
      <c r="C17" s="31" t="s">
        <v>100</v>
      </c>
      <c r="D17" s="32" t="s">
        <v>33</v>
      </c>
      <c r="E17" s="32" t="s">
        <v>54</v>
      </c>
      <c r="F17" s="51" t="s">
        <v>59</v>
      </c>
      <c r="G17" s="44">
        <v>367.44</v>
      </c>
      <c r="H17" s="56" t="s">
        <v>35</v>
      </c>
      <c r="I17" s="44">
        <v>364.32</v>
      </c>
      <c r="J17" s="44">
        <f t="shared" si="0"/>
        <v>3.1200000000000045</v>
      </c>
      <c r="K17" s="10"/>
      <c r="L17" s="11"/>
      <c r="M17" s="12"/>
      <c r="N17" s="12"/>
      <c r="O17" s="12"/>
      <c r="P17" s="12"/>
      <c r="Q17" s="12"/>
      <c r="R17" s="12"/>
      <c r="S17" s="12"/>
      <c r="T17" s="12"/>
      <c r="U17" s="12"/>
      <c r="V17" s="12"/>
    </row>
    <row r="18" spans="1:23" s="27" customFormat="1" ht="141.75" x14ac:dyDescent="0.25">
      <c r="A18" s="45">
        <v>10</v>
      </c>
      <c r="B18" s="28" t="s">
        <v>31</v>
      </c>
      <c r="C18" s="46" t="s">
        <v>88</v>
      </c>
      <c r="D18" s="32" t="s">
        <v>25</v>
      </c>
      <c r="E18" s="48" t="s">
        <v>93</v>
      </c>
      <c r="F18" s="54" t="s">
        <v>72</v>
      </c>
      <c r="G18" s="44">
        <v>550.58199999999999</v>
      </c>
      <c r="H18" s="56" t="s">
        <v>79</v>
      </c>
      <c r="I18" s="61">
        <v>550.51400000000001</v>
      </c>
      <c r="J18" s="44">
        <f>G18-I18</f>
        <v>6.7999999999983629E-2</v>
      </c>
      <c r="K18" s="10"/>
      <c r="L18" s="11"/>
      <c r="M18" s="12"/>
      <c r="N18" s="12"/>
      <c r="O18" s="12"/>
      <c r="P18" s="12"/>
      <c r="Q18" s="12"/>
      <c r="R18" s="12"/>
      <c r="S18" s="12"/>
      <c r="T18" s="12"/>
      <c r="U18" s="12"/>
      <c r="V18" s="12"/>
    </row>
    <row r="19" spans="1:23" s="27" customFormat="1" ht="157.5" x14ac:dyDescent="0.25">
      <c r="A19" s="45">
        <v>11</v>
      </c>
      <c r="B19" s="28" t="s">
        <v>39</v>
      </c>
      <c r="C19" s="46" t="s">
        <v>95</v>
      </c>
      <c r="D19" s="32" t="s">
        <v>32</v>
      </c>
      <c r="E19" s="48" t="s">
        <v>52</v>
      </c>
      <c r="F19" s="54" t="s">
        <v>73</v>
      </c>
      <c r="G19" s="44">
        <v>232.38</v>
      </c>
      <c r="H19" s="56" t="s">
        <v>94</v>
      </c>
      <c r="I19" s="44">
        <f>220.45265+3.24+3.13119</f>
        <v>226.82384000000002</v>
      </c>
      <c r="J19" s="44">
        <f>G19-I19</f>
        <v>5.5561599999999771</v>
      </c>
      <c r="K19" s="10"/>
      <c r="L19" s="11"/>
      <c r="M19" s="12"/>
      <c r="N19" s="12"/>
      <c r="O19" s="12"/>
      <c r="P19" s="12"/>
      <c r="Q19" s="12"/>
      <c r="R19" s="12"/>
      <c r="S19" s="12"/>
      <c r="T19" s="12"/>
      <c r="U19" s="12"/>
      <c r="V19" s="12"/>
    </row>
    <row r="20" spans="1:23" s="27" customFormat="1" ht="126" x14ac:dyDescent="0.25">
      <c r="A20" s="45">
        <v>12</v>
      </c>
      <c r="B20" s="29" t="s">
        <v>36</v>
      </c>
      <c r="C20" s="30" t="s">
        <v>102</v>
      </c>
      <c r="D20" s="32" t="s">
        <v>25</v>
      </c>
      <c r="E20" s="32" t="s">
        <v>65</v>
      </c>
      <c r="F20" s="54" t="s">
        <v>86</v>
      </c>
      <c r="G20" s="44">
        <v>381.46499999999997</v>
      </c>
      <c r="H20" s="56" t="s">
        <v>85</v>
      </c>
      <c r="I20" s="44">
        <f>135.2+69.1704</f>
        <v>204.37039999999999</v>
      </c>
      <c r="J20" s="44">
        <f>G20-I20</f>
        <v>177.09459999999999</v>
      </c>
      <c r="K20" s="10"/>
      <c r="L20" s="11"/>
      <c r="M20" s="12"/>
      <c r="N20" s="12"/>
      <c r="O20" s="12"/>
      <c r="P20" s="12"/>
      <c r="Q20" s="12"/>
      <c r="R20" s="12"/>
      <c r="S20" s="12"/>
      <c r="T20" s="12"/>
      <c r="U20" s="12"/>
      <c r="V20" s="12"/>
    </row>
    <row r="21" spans="1:23" s="27" customFormat="1" ht="145.15" customHeight="1" x14ac:dyDescent="0.25">
      <c r="A21" s="45">
        <v>13</v>
      </c>
      <c r="B21" s="28" t="s">
        <v>37</v>
      </c>
      <c r="C21" s="32" t="s">
        <v>68</v>
      </c>
      <c r="D21" s="32" t="s">
        <v>111</v>
      </c>
      <c r="E21" s="33" t="s">
        <v>51</v>
      </c>
      <c r="F21" s="52" t="s">
        <v>84</v>
      </c>
      <c r="G21" s="44">
        <v>99.36</v>
      </c>
      <c r="H21" s="57" t="s">
        <v>57</v>
      </c>
      <c r="I21" s="44">
        <v>96.36</v>
      </c>
      <c r="J21" s="44">
        <f t="shared" si="0"/>
        <v>3</v>
      </c>
      <c r="K21" s="10"/>
      <c r="L21" s="11"/>
      <c r="M21" s="12"/>
      <c r="N21" s="12"/>
      <c r="O21" s="12"/>
      <c r="P21" s="12"/>
      <c r="Q21" s="12"/>
      <c r="R21" s="12"/>
      <c r="S21" s="12"/>
      <c r="T21" s="12"/>
      <c r="U21" s="12"/>
      <c r="V21" s="49"/>
      <c r="W21" s="50"/>
    </row>
    <row r="22" spans="1:23" s="27" customFormat="1" ht="293.45" customHeight="1" x14ac:dyDescent="0.25">
      <c r="A22" s="45">
        <v>14</v>
      </c>
      <c r="B22" s="28" t="s">
        <v>38</v>
      </c>
      <c r="C22" s="32" t="s">
        <v>83</v>
      </c>
      <c r="D22" s="32" t="s">
        <v>111</v>
      </c>
      <c r="E22" s="33" t="s">
        <v>50</v>
      </c>
      <c r="F22" s="60" t="s">
        <v>81</v>
      </c>
      <c r="G22" s="44">
        <v>140.64400000000001</v>
      </c>
      <c r="H22" s="57" t="s">
        <v>80</v>
      </c>
      <c r="I22" s="44">
        <v>140.48599999999999</v>
      </c>
      <c r="J22" s="44">
        <f t="shared" si="0"/>
        <v>0.15800000000001546</v>
      </c>
      <c r="K22" s="10"/>
      <c r="L22" s="11"/>
      <c r="M22" s="12"/>
      <c r="N22" s="12"/>
      <c r="O22" s="12"/>
      <c r="P22" s="12"/>
      <c r="Q22" s="12"/>
      <c r="R22" s="12"/>
      <c r="S22" s="12"/>
      <c r="T22" s="12"/>
      <c r="U22" s="12"/>
      <c r="V22" s="12"/>
    </row>
    <row r="23" spans="1:23" s="27" customFormat="1" ht="94.5" x14ac:dyDescent="0.25">
      <c r="A23" s="45">
        <v>15</v>
      </c>
      <c r="B23" s="29" t="s">
        <v>40</v>
      </c>
      <c r="C23" s="30" t="s">
        <v>89</v>
      </c>
      <c r="D23" s="32" t="s">
        <v>25</v>
      </c>
      <c r="E23" s="48" t="s">
        <v>69</v>
      </c>
      <c r="F23" s="54" t="s">
        <v>116</v>
      </c>
      <c r="G23" s="44">
        <v>331.2</v>
      </c>
      <c r="H23" s="55" t="s">
        <v>82</v>
      </c>
      <c r="I23" s="61">
        <v>331</v>
      </c>
      <c r="J23" s="44">
        <f>G23-I23</f>
        <v>0.19999999999998863</v>
      </c>
      <c r="K23" s="10"/>
      <c r="L23" s="11"/>
      <c r="M23" s="12"/>
      <c r="N23" s="12"/>
      <c r="O23" s="12"/>
      <c r="P23" s="12"/>
      <c r="Q23" s="12"/>
      <c r="R23" s="12"/>
      <c r="S23" s="12"/>
      <c r="T23" s="12"/>
      <c r="U23" s="12"/>
      <c r="V23" s="12"/>
    </row>
    <row r="24" spans="1:23" s="27" customFormat="1" ht="110.25" x14ac:dyDescent="0.25">
      <c r="A24" s="45">
        <v>16</v>
      </c>
      <c r="B24" s="28" t="s">
        <v>41</v>
      </c>
      <c r="C24" s="30" t="s">
        <v>105</v>
      </c>
      <c r="D24" s="32" t="s">
        <v>25</v>
      </c>
      <c r="E24" s="32" t="s">
        <v>47</v>
      </c>
      <c r="F24" s="51" t="s">
        <v>106</v>
      </c>
      <c r="G24" s="44">
        <v>55.32</v>
      </c>
      <c r="H24" s="56" t="s">
        <v>61</v>
      </c>
      <c r="I24" s="44">
        <v>54.744999999999997</v>
      </c>
      <c r="J24" s="44">
        <f t="shared" si="0"/>
        <v>0.57500000000000284</v>
      </c>
      <c r="K24" s="10"/>
      <c r="L24" s="11"/>
      <c r="M24" s="12"/>
      <c r="N24" s="12"/>
      <c r="O24" s="12"/>
      <c r="P24" s="12"/>
      <c r="Q24" s="12"/>
      <c r="R24" s="12"/>
      <c r="S24" s="12"/>
      <c r="T24" s="12"/>
      <c r="U24" s="12"/>
      <c r="V24" s="12"/>
    </row>
    <row r="25" spans="1:23" s="27" customFormat="1" ht="110.25" x14ac:dyDescent="0.25">
      <c r="A25" s="45">
        <v>17</v>
      </c>
      <c r="B25" s="28" t="s">
        <v>42</v>
      </c>
      <c r="C25" s="30" t="s">
        <v>107</v>
      </c>
      <c r="D25" s="32" t="s">
        <v>25</v>
      </c>
      <c r="E25" s="32" t="s">
        <v>48</v>
      </c>
      <c r="F25" s="51" t="s">
        <v>104</v>
      </c>
      <c r="G25" s="44">
        <v>126.06</v>
      </c>
      <c r="H25" s="58" t="s">
        <v>61</v>
      </c>
      <c r="I25" s="44">
        <v>125.345</v>
      </c>
      <c r="J25" s="44">
        <f t="shared" si="0"/>
        <v>0.71500000000000341</v>
      </c>
      <c r="K25" s="10"/>
      <c r="L25" s="11"/>
      <c r="M25" s="12"/>
      <c r="N25" s="12"/>
      <c r="O25" s="12"/>
      <c r="P25" s="12"/>
      <c r="Q25" s="12"/>
      <c r="R25" s="12"/>
      <c r="S25" s="12"/>
      <c r="T25" s="12"/>
      <c r="U25" s="12"/>
      <c r="V25" s="12"/>
    </row>
    <row r="26" spans="1:23" ht="94.5" x14ac:dyDescent="0.25">
      <c r="A26" s="43">
        <v>18</v>
      </c>
      <c r="B26" s="28" t="s">
        <v>43</v>
      </c>
      <c r="C26" s="30" t="s">
        <v>108</v>
      </c>
      <c r="D26" s="32" t="s">
        <v>25</v>
      </c>
      <c r="E26" s="32" t="s">
        <v>49</v>
      </c>
      <c r="F26" s="51" t="s">
        <v>103</v>
      </c>
      <c r="G26" s="44">
        <v>116.544</v>
      </c>
      <c r="H26" s="58" t="s">
        <v>53</v>
      </c>
      <c r="I26" s="44">
        <v>116.4</v>
      </c>
      <c r="J26" s="44">
        <f t="shared" si="0"/>
        <v>0.14399999999999125</v>
      </c>
      <c r="K26" s="9"/>
      <c r="L26" s="11"/>
      <c r="M26" s="12"/>
      <c r="N26" s="12"/>
      <c r="O26" s="12"/>
      <c r="P26" s="12"/>
      <c r="Q26" s="12"/>
      <c r="R26" s="12"/>
      <c r="S26" s="12"/>
      <c r="T26" s="12"/>
      <c r="U26" s="12"/>
      <c r="V26" s="12"/>
    </row>
    <row r="27" spans="1:23" s="27" customFormat="1" ht="125.45" customHeight="1" x14ac:dyDescent="0.25">
      <c r="A27" s="45">
        <v>19</v>
      </c>
      <c r="B27" s="28" t="s">
        <v>44</v>
      </c>
      <c r="C27" s="30" t="s">
        <v>109</v>
      </c>
      <c r="D27" s="32" t="s">
        <v>25</v>
      </c>
      <c r="E27" s="32" t="s">
        <v>49</v>
      </c>
      <c r="F27" s="51" t="s">
        <v>103</v>
      </c>
      <c r="G27" s="44">
        <v>232.07499999999999</v>
      </c>
      <c r="H27" s="58" t="s">
        <v>53</v>
      </c>
      <c r="I27" s="44">
        <v>229.85400000000001</v>
      </c>
      <c r="J27" s="44">
        <f t="shared" si="0"/>
        <v>2.2209999999999752</v>
      </c>
      <c r="K27" s="9"/>
      <c r="L27" s="11"/>
      <c r="M27" s="12"/>
      <c r="N27" s="12"/>
      <c r="O27" s="12"/>
      <c r="P27" s="12"/>
      <c r="Q27" s="12"/>
      <c r="R27" s="12"/>
      <c r="S27" s="12"/>
      <c r="T27" s="12"/>
      <c r="U27" s="12"/>
      <c r="V27" s="12"/>
    </row>
    <row r="28" spans="1:23" s="27" customFormat="1" ht="135.6" customHeight="1" x14ac:dyDescent="0.25">
      <c r="A28" s="45">
        <v>20</v>
      </c>
      <c r="B28" s="28" t="s">
        <v>45</v>
      </c>
      <c r="C28" s="30" t="s">
        <v>113</v>
      </c>
      <c r="D28" s="32" t="s">
        <v>25</v>
      </c>
      <c r="E28" s="32" t="s">
        <v>70</v>
      </c>
      <c r="F28" s="60" t="s">
        <v>96</v>
      </c>
      <c r="G28" s="44">
        <v>150</v>
      </c>
      <c r="H28" s="55" t="s">
        <v>101</v>
      </c>
      <c r="I28" s="44">
        <v>127</v>
      </c>
      <c r="J28" s="44">
        <f t="shared" si="0"/>
        <v>23</v>
      </c>
      <c r="K28" s="9"/>
      <c r="L28" s="11"/>
      <c r="M28" s="12"/>
      <c r="N28" s="12"/>
      <c r="O28" s="12"/>
      <c r="P28" s="12"/>
      <c r="Q28" s="12"/>
      <c r="R28" s="12"/>
      <c r="S28" s="12"/>
      <c r="T28" s="12"/>
      <c r="U28" s="12"/>
      <c r="V28" s="12"/>
    </row>
    <row r="29" spans="1:23" ht="23.25" customHeight="1" x14ac:dyDescent="0.25">
      <c r="A29" s="13"/>
      <c r="B29" s="47" t="s">
        <v>15</v>
      </c>
      <c r="C29" s="13" t="s">
        <v>16</v>
      </c>
      <c r="D29" s="14" t="s">
        <v>16</v>
      </c>
      <c r="E29" s="14" t="s">
        <v>16</v>
      </c>
      <c r="F29" s="14" t="s">
        <v>16</v>
      </c>
      <c r="G29" s="53">
        <f>SUM(G9:G28)</f>
        <v>7790.19</v>
      </c>
      <c r="H29" s="14" t="s">
        <v>16</v>
      </c>
      <c r="I29" s="53">
        <f>SUM(I9:I28)</f>
        <v>7308.0542399999986</v>
      </c>
      <c r="J29" s="53">
        <f>SUM(J11:J28)</f>
        <v>350.34176000000048</v>
      </c>
      <c r="K29" s="14" t="s">
        <v>16</v>
      </c>
      <c r="L29" s="15" t="s">
        <v>16</v>
      </c>
      <c r="M29" s="16"/>
      <c r="N29" s="16"/>
      <c r="O29" s="16"/>
      <c r="P29" s="16"/>
      <c r="Q29" s="16"/>
      <c r="R29" s="16"/>
      <c r="S29" s="16"/>
      <c r="T29" s="16"/>
      <c r="U29" s="16"/>
      <c r="V29" s="16"/>
    </row>
    <row r="30" spans="1:23" x14ac:dyDescent="0.25">
      <c r="A30" s="17"/>
      <c r="B30" s="18"/>
      <c r="C30" s="18"/>
      <c r="D30" s="17"/>
      <c r="E30" s="19"/>
      <c r="F30" s="20"/>
      <c r="G30" s="21"/>
      <c r="H30" s="17"/>
      <c r="I30" s="22"/>
      <c r="J30" s="22"/>
      <c r="K30" s="17"/>
      <c r="L30" s="17"/>
      <c r="M30" s="6"/>
      <c r="N30" s="6"/>
      <c r="O30" s="6"/>
      <c r="P30" s="6"/>
      <c r="Q30" s="6"/>
      <c r="R30" s="6"/>
      <c r="S30" s="6"/>
      <c r="T30" s="6"/>
      <c r="U30" s="6"/>
      <c r="V30" s="6"/>
    </row>
    <row r="31" spans="1:23" x14ac:dyDescent="0.25">
      <c r="A31" s="17"/>
      <c r="B31" s="18"/>
      <c r="C31" s="18"/>
      <c r="D31" s="17"/>
      <c r="E31" s="19"/>
      <c r="F31" s="20"/>
      <c r="G31" s="21"/>
      <c r="H31" s="17"/>
      <c r="I31" s="22"/>
      <c r="J31" s="22"/>
      <c r="K31" s="17"/>
      <c r="L31" s="17"/>
      <c r="M31" s="6"/>
      <c r="N31" s="6"/>
      <c r="O31" s="6"/>
      <c r="P31" s="6"/>
      <c r="Q31" s="6"/>
      <c r="R31" s="6"/>
      <c r="S31" s="6"/>
      <c r="T31" s="6"/>
      <c r="U31" s="6"/>
      <c r="V31" s="6"/>
    </row>
    <row r="32" spans="1:23" x14ac:dyDescent="0.25">
      <c r="A32" s="17"/>
      <c r="B32" s="18"/>
      <c r="C32" s="18"/>
      <c r="D32" s="17"/>
      <c r="E32" s="19"/>
      <c r="F32" s="20"/>
      <c r="G32" s="21"/>
      <c r="H32" s="17"/>
      <c r="I32" s="22"/>
      <c r="J32" s="22"/>
      <c r="K32" s="17"/>
      <c r="L32" s="17"/>
      <c r="M32" s="6"/>
      <c r="N32" s="6"/>
      <c r="O32" s="6"/>
      <c r="P32" s="6"/>
      <c r="Q32" s="6"/>
      <c r="R32" s="6"/>
      <c r="S32" s="6"/>
      <c r="T32" s="6"/>
      <c r="U32" s="6"/>
      <c r="V32" s="6"/>
    </row>
    <row r="33" spans="1:22" x14ac:dyDescent="0.25">
      <c r="A33" s="17"/>
      <c r="B33" s="18"/>
      <c r="C33" s="18"/>
      <c r="D33" s="17"/>
      <c r="E33" s="19"/>
      <c r="F33" s="20"/>
      <c r="G33" s="21"/>
      <c r="H33" s="17"/>
      <c r="I33" s="22"/>
      <c r="J33" s="22"/>
      <c r="K33" s="17"/>
      <c r="L33" s="17"/>
      <c r="M33" s="6"/>
      <c r="N33" s="6"/>
      <c r="O33" s="6"/>
      <c r="P33" s="6"/>
      <c r="Q33" s="6"/>
      <c r="R33" s="6"/>
      <c r="S33" s="6"/>
      <c r="T33" s="6"/>
      <c r="U33" s="6"/>
      <c r="V33" s="6"/>
    </row>
    <row r="34" spans="1:22" x14ac:dyDescent="0.25">
      <c r="A34" s="17"/>
      <c r="B34" s="18"/>
      <c r="C34" s="18"/>
      <c r="D34" s="17"/>
      <c r="E34" s="19"/>
      <c r="F34" s="20"/>
      <c r="G34" s="21"/>
      <c r="H34" s="17"/>
      <c r="I34" s="22"/>
      <c r="J34" s="22"/>
      <c r="K34" s="17"/>
      <c r="L34" s="17"/>
      <c r="M34" s="6"/>
      <c r="N34" s="6"/>
      <c r="O34" s="6"/>
      <c r="P34" s="6"/>
      <c r="Q34" s="6"/>
      <c r="R34" s="6"/>
      <c r="S34" s="6"/>
      <c r="T34" s="6"/>
      <c r="U34" s="6"/>
      <c r="V34" s="6"/>
    </row>
    <row r="35" spans="1:22" ht="15.75" x14ac:dyDescent="0.25">
      <c r="A35" s="23"/>
      <c r="B35" s="23"/>
      <c r="C35" s="23"/>
      <c r="D35" s="23"/>
      <c r="E35" s="23"/>
      <c r="F35" s="23"/>
      <c r="G35" s="24"/>
      <c r="H35" s="25"/>
      <c r="I35" s="24"/>
      <c r="J35" s="24"/>
      <c r="K35" s="23"/>
      <c r="L35" s="23"/>
      <c r="M35" s="6"/>
      <c r="N35" s="6"/>
      <c r="O35" s="6"/>
      <c r="P35" s="6"/>
      <c r="Q35" s="6"/>
      <c r="R35" s="6"/>
      <c r="S35" s="6"/>
      <c r="T35" s="6"/>
      <c r="U35" s="6"/>
      <c r="V35" s="6"/>
    </row>
    <row r="36" spans="1:22" ht="15.75" customHeight="1" x14ac:dyDescent="0.25">
      <c r="A36" s="23"/>
      <c r="B36" s="23"/>
      <c r="C36" s="23"/>
      <c r="D36" s="23"/>
      <c r="E36" s="23"/>
      <c r="F36" s="23"/>
      <c r="G36" s="24"/>
      <c r="H36" s="25"/>
      <c r="I36" s="24"/>
      <c r="J36" s="24"/>
      <c r="K36" s="23"/>
      <c r="L36" s="23"/>
      <c r="M36" s="6"/>
      <c r="N36" s="6"/>
      <c r="O36" s="6"/>
      <c r="P36" s="6"/>
      <c r="Q36" s="6"/>
      <c r="R36" s="6"/>
      <c r="S36" s="6"/>
      <c r="T36" s="6"/>
      <c r="U36" s="6"/>
      <c r="V36" s="6"/>
    </row>
    <row r="37" spans="1:22" ht="15.75" customHeight="1" x14ac:dyDescent="0.25">
      <c r="A37" s="23"/>
      <c r="B37" s="23"/>
      <c r="C37" s="23"/>
      <c r="D37" s="23"/>
      <c r="E37" s="23"/>
      <c r="F37" s="23"/>
      <c r="G37" s="24"/>
      <c r="H37" s="25"/>
      <c r="I37" s="24"/>
      <c r="J37" s="24"/>
      <c r="K37" s="23"/>
      <c r="L37" s="23"/>
      <c r="M37" s="6"/>
      <c r="N37" s="6"/>
      <c r="O37" s="6"/>
      <c r="P37" s="6"/>
      <c r="Q37" s="6"/>
      <c r="R37" s="6"/>
      <c r="S37" s="6"/>
      <c r="T37" s="6"/>
      <c r="U37" s="6"/>
      <c r="V37" s="6"/>
    </row>
    <row r="38" spans="1:22" ht="15.75" customHeight="1" x14ac:dyDescent="0.25">
      <c r="A38" s="23"/>
      <c r="B38" s="23"/>
      <c r="C38" s="23"/>
      <c r="D38" s="23"/>
      <c r="E38" s="23"/>
      <c r="F38" s="23"/>
      <c r="G38" s="24"/>
      <c r="H38" s="25"/>
      <c r="I38" s="24"/>
      <c r="J38" s="24"/>
      <c r="K38" s="23"/>
      <c r="L38" s="23"/>
      <c r="M38" s="6"/>
      <c r="N38" s="6"/>
      <c r="O38" s="6"/>
      <c r="P38" s="6"/>
      <c r="Q38" s="6"/>
      <c r="R38" s="6"/>
      <c r="S38" s="6"/>
      <c r="T38" s="6"/>
      <c r="U38" s="6"/>
      <c r="V38" s="6"/>
    </row>
    <row r="39" spans="1:22" ht="15.75" customHeight="1" x14ac:dyDescent="0.25">
      <c r="A39" s="23"/>
      <c r="B39" s="23"/>
      <c r="C39" s="23"/>
      <c r="D39" s="23"/>
      <c r="E39" s="23"/>
      <c r="F39" s="23"/>
      <c r="G39" s="24"/>
      <c r="H39" s="25"/>
      <c r="I39" s="24"/>
      <c r="J39" s="24"/>
      <c r="K39" s="23"/>
      <c r="L39" s="23"/>
      <c r="M39" s="6"/>
      <c r="N39" s="6"/>
      <c r="O39" s="6"/>
      <c r="P39" s="6"/>
      <c r="Q39" s="6"/>
      <c r="R39" s="6"/>
      <c r="S39" s="6"/>
      <c r="T39" s="6"/>
      <c r="U39" s="6"/>
      <c r="V39" s="6"/>
    </row>
    <row r="40" spans="1:22" ht="15.75" customHeight="1" x14ac:dyDescent="0.25">
      <c r="A40" s="23"/>
      <c r="B40" s="23"/>
      <c r="C40" s="23"/>
      <c r="D40" s="23"/>
      <c r="E40" s="23"/>
      <c r="F40" s="23"/>
      <c r="G40" s="24"/>
      <c r="H40" s="25"/>
      <c r="I40" s="24"/>
      <c r="J40" s="24"/>
      <c r="K40" s="23"/>
      <c r="L40" s="23"/>
      <c r="M40" s="6"/>
      <c r="N40" s="6"/>
      <c r="O40" s="6"/>
      <c r="P40" s="6"/>
      <c r="Q40" s="6"/>
      <c r="R40" s="6"/>
      <c r="S40" s="6"/>
      <c r="T40" s="6"/>
      <c r="U40" s="6"/>
      <c r="V40" s="6"/>
    </row>
    <row r="41" spans="1:22" ht="15.75" customHeight="1" x14ac:dyDescent="0.25">
      <c r="A41" s="23"/>
      <c r="B41" s="23"/>
      <c r="C41" s="23"/>
      <c r="D41" s="23"/>
      <c r="E41" s="23"/>
      <c r="F41" s="23"/>
      <c r="G41" s="24"/>
      <c r="H41" s="25"/>
      <c r="I41" s="24"/>
      <c r="J41" s="24"/>
      <c r="K41" s="23"/>
      <c r="L41" s="23"/>
      <c r="M41" s="6"/>
      <c r="N41" s="6"/>
      <c r="O41" s="6"/>
      <c r="P41" s="6"/>
      <c r="Q41" s="6"/>
      <c r="R41" s="6"/>
      <c r="S41" s="6"/>
      <c r="T41" s="6"/>
      <c r="U41" s="6"/>
      <c r="V41" s="6"/>
    </row>
    <row r="42" spans="1:22" ht="15.75" customHeight="1" x14ac:dyDescent="0.25">
      <c r="A42" s="23"/>
      <c r="B42" s="23"/>
      <c r="C42" s="23"/>
      <c r="D42" s="23"/>
      <c r="E42" s="23"/>
      <c r="F42" s="23"/>
      <c r="G42" s="24"/>
      <c r="H42" s="25"/>
      <c r="I42" s="24"/>
      <c r="J42" s="24"/>
      <c r="K42" s="23"/>
      <c r="L42" s="23"/>
      <c r="M42" s="6"/>
      <c r="N42" s="6"/>
      <c r="O42" s="6"/>
      <c r="P42" s="6"/>
      <c r="Q42" s="6"/>
      <c r="R42" s="6"/>
      <c r="S42" s="6"/>
      <c r="T42" s="6"/>
      <c r="U42" s="6"/>
      <c r="V42" s="6"/>
    </row>
    <row r="43" spans="1:22" ht="15.75" customHeight="1" x14ac:dyDescent="0.25">
      <c r="A43" s="23"/>
      <c r="B43" s="23"/>
      <c r="C43" s="23"/>
      <c r="D43" s="23"/>
      <c r="E43" s="23"/>
      <c r="F43" s="23"/>
      <c r="G43" s="24"/>
      <c r="H43" s="25"/>
      <c r="I43" s="24"/>
      <c r="J43" s="24"/>
      <c r="K43" s="23"/>
      <c r="L43" s="23"/>
      <c r="M43" s="6"/>
      <c r="N43" s="6"/>
      <c r="O43" s="6"/>
      <c r="P43" s="6"/>
      <c r="Q43" s="6"/>
      <c r="R43" s="6"/>
      <c r="S43" s="6"/>
      <c r="T43" s="6"/>
      <c r="U43" s="6"/>
      <c r="V43" s="6"/>
    </row>
    <row r="44" spans="1:22" ht="15.75" customHeight="1" x14ac:dyDescent="0.25">
      <c r="A44" s="23"/>
      <c r="B44" s="23"/>
      <c r="C44" s="23"/>
      <c r="D44" s="23"/>
      <c r="E44" s="23"/>
      <c r="F44" s="23"/>
      <c r="G44" s="24"/>
      <c r="H44" s="25"/>
      <c r="I44" s="24"/>
      <c r="J44" s="24"/>
      <c r="K44" s="23"/>
      <c r="L44" s="23"/>
      <c r="M44" s="6"/>
      <c r="N44" s="6"/>
      <c r="O44" s="6"/>
      <c r="P44" s="6"/>
      <c r="Q44" s="6"/>
      <c r="R44" s="6"/>
      <c r="S44" s="6"/>
      <c r="T44" s="6"/>
      <c r="U44" s="6"/>
      <c r="V44" s="6"/>
    </row>
    <row r="45" spans="1:22" ht="15.75" customHeight="1" x14ac:dyDescent="0.25">
      <c r="A45" s="23"/>
      <c r="B45" s="23"/>
      <c r="C45" s="23"/>
      <c r="D45" s="23"/>
      <c r="E45" s="23"/>
      <c r="F45" s="23"/>
      <c r="G45" s="24"/>
      <c r="H45" s="25"/>
      <c r="I45" s="24"/>
      <c r="J45" s="24"/>
      <c r="K45" s="23"/>
      <c r="L45" s="23"/>
      <c r="M45" s="6"/>
      <c r="N45" s="6"/>
      <c r="O45" s="6"/>
      <c r="P45" s="6"/>
      <c r="Q45" s="6"/>
      <c r="R45" s="6"/>
      <c r="S45" s="6"/>
      <c r="T45" s="6"/>
      <c r="U45" s="6"/>
      <c r="V45" s="6"/>
    </row>
    <row r="46" spans="1:22" ht="15.75" customHeight="1" x14ac:dyDescent="0.25">
      <c r="A46" s="23"/>
      <c r="B46" s="23"/>
      <c r="C46" s="23"/>
      <c r="D46" s="23"/>
      <c r="E46" s="23"/>
      <c r="F46" s="23"/>
      <c r="G46" s="24"/>
      <c r="H46" s="25"/>
      <c r="I46" s="24"/>
      <c r="J46" s="24"/>
      <c r="K46" s="23"/>
      <c r="L46" s="23"/>
      <c r="M46" s="6"/>
      <c r="N46" s="6"/>
      <c r="O46" s="6"/>
      <c r="P46" s="6"/>
      <c r="Q46" s="6"/>
      <c r="R46" s="6"/>
      <c r="S46" s="6"/>
      <c r="T46" s="6"/>
      <c r="U46" s="6"/>
      <c r="V46" s="6"/>
    </row>
    <row r="47" spans="1:22" ht="15.75" customHeight="1" x14ac:dyDescent="0.25">
      <c r="A47" s="23"/>
      <c r="B47" s="23"/>
      <c r="C47" s="23"/>
      <c r="D47" s="23"/>
      <c r="E47" s="23"/>
      <c r="F47" s="23"/>
      <c r="G47" s="24"/>
      <c r="H47" s="25"/>
      <c r="I47" s="24"/>
      <c r="J47" s="24"/>
      <c r="K47" s="23"/>
      <c r="L47" s="23"/>
      <c r="M47" s="6"/>
      <c r="N47" s="6"/>
      <c r="O47" s="6"/>
      <c r="P47" s="6"/>
      <c r="Q47" s="6"/>
      <c r="R47" s="6"/>
      <c r="S47" s="6"/>
      <c r="T47" s="6"/>
      <c r="U47" s="6"/>
      <c r="V47" s="6"/>
    </row>
    <row r="48" spans="1:22" ht="15.75" customHeight="1" x14ac:dyDescent="0.25">
      <c r="A48" s="23"/>
      <c r="B48" s="6"/>
      <c r="C48" s="6"/>
      <c r="D48" s="6"/>
      <c r="E48" s="6"/>
      <c r="F48" s="6"/>
      <c r="G48" s="26"/>
      <c r="H48" s="8"/>
      <c r="I48" s="26"/>
      <c r="J48" s="26"/>
      <c r="K48" s="6"/>
      <c r="L48" s="6"/>
      <c r="M48" s="6"/>
      <c r="N48" s="6"/>
      <c r="O48" s="6"/>
      <c r="P48" s="6"/>
      <c r="Q48" s="6"/>
      <c r="R48" s="6"/>
      <c r="S48" s="6"/>
      <c r="T48" s="6"/>
      <c r="U48" s="6"/>
      <c r="V48" s="6"/>
    </row>
    <row r="49" spans="1:22" ht="15.75" customHeight="1" x14ac:dyDescent="0.25">
      <c r="A49" s="6"/>
      <c r="B49" s="6"/>
      <c r="C49" s="6"/>
      <c r="D49" s="6"/>
      <c r="E49" s="6"/>
      <c r="F49" s="6"/>
      <c r="G49" s="26"/>
      <c r="H49" s="8"/>
      <c r="I49" s="26"/>
      <c r="J49" s="26"/>
      <c r="K49" s="6"/>
      <c r="L49" s="6"/>
      <c r="M49" s="6"/>
      <c r="N49" s="6"/>
      <c r="O49" s="6"/>
      <c r="P49" s="6"/>
      <c r="Q49" s="6"/>
      <c r="R49" s="6"/>
      <c r="S49" s="6"/>
      <c r="T49" s="6"/>
      <c r="U49" s="6"/>
      <c r="V49" s="6"/>
    </row>
    <row r="50" spans="1:22" ht="15.75" customHeight="1" x14ac:dyDescent="0.25">
      <c r="A50" s="6"/>
      <c r="B50" s="6"/>
      <c r="C50" s="6"/>
      <c r="D50" s="6"/>
      <c r="E50" s="6"/>
      <c r="F50" s="6"/>
      <c r="G50" s="26"/>
      <c r="H50" s="8"/>
      <c r="I50" s="26"/>
      <c r="J50" s="26"/>
      <c r="K50" s="6"/>
      <c r="L50" s="6"/>
      <c r="M50" s="6"/>
      <c r="N50" s="6"/>
      <c r="O50" s="6"/>
      <c r="P50" s="6"/>
      <c r="Q50" s="6"/>
      <c r="R50" s="6"/>
      <c r="S50" s="6"/>
      <c r="T50" s="6"/>
      <c r="U50" s="6"/>
      <c r="V50" s="6"/>
    </row>
    <row r="51" spans="1:22" ht="15.75" customHeight="1" x14ac:dyDescent="0.25">
      <c r="A51" s="6"/>
      <c r="B51" s="6"/>
      <c r="C51" s="6"/>
      <c r="D51" s="6"/>
      <c r="E51" s="6"/>
      <c r="F51" s="6"/>
      <c r="G51" s="26"/>
      <c r="H51" s="8"/>
      <c r="I51" s="26"/>
      <c r="J51" s="26"/>
      <c r="K51" s="6"/>
      <c r="L51" s="6"/>
      <c r="M51" s="6"/>
      <c r="N51" s="6"/>
      <c r="O51" s="6"/>
      <c r="P51" s="6"/>
      <c r="Q51" s="6"/>
      <c r="R51" s="6"/>
      <c r="S51" s="6"/>
      <c r="T51" s="6"/>
      <c r="U51" s="6"/>
      <c r="V51" s="6"/>
    </row>
    <row r="52" spans="1:22" ht="15.75" customHeight="1" x14ac:dyDescent="0.25">
      <c r="A52" s="6"/>
      <c r="B52" s="6"/>
      <c r="C52" s="6"/>
      <c r="D52" s="6"/>
      <c r="E52" s="6"/>
      <c r="F52" s="6"/>
      <c r="G52" s="26"/>
      <c r="H52" s="8"/>
      <c r="I52" s="26"/>
      <c r="J52" s="26"/>
      <c r="K52" s="6"/>
      <c r="L52" s="6"/>
      <c r="M52" s="6"/>
      <c r="N52" s="6"/>
      <c r="O52" s="6"/>
      <c r="P52" s="6"/>
      <c r="Q52" s="6"/>
      <c r="R52" s="6"/>
      <c r="S52" s="6"/>
      <c r="T52" s="6"/>
      <c r="U52" s="6"/>
      <c r="V52" s="6"/>
    </row>
    <row r="53" spans="1:22" ht="15.75" customHeight="1" x14ac:dyDescent="0.25">
      <c r="A53" s="6"/>
      <c r="B53" s="6"/>
      <c r="C53" s="6"/>
      <c r="D53" s="6"/>
      <c r="E53" s="6"/>
      <c r="F53" s="6"/>
      <c r="G53" s="26"/>
      <c r="H53" s="8"/>
      <c r="I53" s="26"/>
      <c r="J53" s="26"/>
      <c r="K53" s="6"/>
      <c r="L53" s="6"/>
      <c r="M53" s="6"/>
      <c r="N53" s="6"/>
      <c r="O53" s="6"/>
      <c r="P53" s="6"/>
      <c r="Q53" s="6"/>
      <c r="R53" s="6"/>
      <c r="S53" s="6"/>
      <c r="T53" s="6"/>
      <c r="U53" s="6"/>
      <c r="V53" s="6"/>
    </row>
    <row r="54" spans="1:22" ht="15.75" customHeight="1" x14ac:dyDescent="0.25">
      <c r="A54" s="6"/>
      <c r="B54" s="6"/>
      <c r="C54" s="6"/>
      <c r="D54" s="6"/>
      <c r="E54" s="6"/>
      <c r="F54" s="6"/>
      <c r="G54" s="26"/>
      <c r="H54" s="8"/>
      <c r="I54" s="26"/>
      <c r="J54" s="26"/>
      <c r="K54" s="6"/>
      <c r="L54" s="6"/>
      <c r="M54" s="6"/>
      <c r="N54" s="6"/>
      <c r="O54" s="6"/>
      <c r="P54" s="6"/>
      <c r="Q54" s="6"/>
      <c r="R54" s="6"/>
      <c r="S54" s="6"/>
      <c r="T54" s="6"/>
      <c r="U54" s="6"/>
      <c r="V54" s="6"/>
    </row>
    <row r="55" spans="1:22" ht="15.75" customHeight="1" x14ac:dyDescent="0.25">
      <c r="A55" s="6"/>
      <c r="B55" s="6"/>
      <c r="C55" s="6"/>
      <c r="D55" s="6"/>
      <c r="E55" s="6"/>
      <c r="F55" s="6"/>
      <c r="G55" s="26"/>
      <c r="H55" s="8"/>
      <c r="I55" s="26"/>
      <c r="J55" s="26"/>
      <c r="K55" s="6"/>
      <c r="L55" s="6"/>
      <c r="M55" s="6"/>
      <c r="N55" s="6"/>
      <c r="O55" s="6"/>
      <c r="P55" s="6"/>
      <c r="Q55" s="6"/>
      <c r="R55" s="6"/>
      <c r="S55" s="6"/>
      <c r="T55" s="6"/>
      <c r="U55" s="6"/>
      <c r="V55" s="6"/>
    </row>
    <row r="56" spans="1:22" ht="15.75" customHeight="1" x14ac:dyDescent="0.25">
      <c r="A56" s="6"/>
      <c r="B56" s="6"/>
      <c r="C56" s="6"/>
      <c r="D56" s="6"/>
      <c r="E56" s="6"/>
      <c r="F56" s="6"/>
      <c r="G56" s="26"/>
      <c r="H56" s="8"/>
      <c r="I56" s="26"/>
      <c r="J56" s="26"/>
      <c r="K56" s="6"/>
      <c r="L56" s="6"/>
      <c r="M56" s="6"/>
      <c r="N56" s="6"/>
      <c r="O56" s="6"/>
      <c r="P56" s="6"/>
      <c r="Q56" s="6"/>
      <c r="R56" s="6"/>
      <c r="S56" s="6"/>
      <c r="T56" s="6"/>
      <c r="U56" s="6"/>
      <c r="V56" s="6"/>
    </row>
    <row r="57" spans="1:22" ht="15.75" customHeight="1" x14ac:dyDescent="0.25">
      <c r="A57" s="6"/>
      <c r="B57" s="6"/>
      <c r="C57" s="6"/>
      <c r="D57" s="6"/>
      <c r="E57" s="6"/>
      <c r="F57" s="6"/>
      <c r="G57" s="26"/>
      <c r="H57" s="8"/>
      <c r="I57" s="26"/>
      <c r="J57" s="26"/>
      <c r="K57" s="6"/>
      <c r="L57" s="6"/>
      <c r="M57" s="6"/>
      <c r="N57" s="6"/>
      <c r="O57" s="6"/>
      <c r="P57" s="6"/>
      <c r="Q57" s="6"/>
      <c r="R57" s="6"/>
      <c r="S57" s="6"/>
      <c r="T57" s="6"/>
      <c r="U57" s="6"/>
      <c r="V57" s="6"/>
    </row>
    <row r="58" spans="1:22" ht="15.75" customHeight="1" x14ac:dyDescent="0.25">
      <c r="A58" s="6"/>
      <c r="B58" s="6"/>
      <c r="C58" s="6"/>
      <c r="D58" s="6"/>
      <c r="E58" s="6"/>
      <c r="F58" s="6"/>
      <c r="G58" s="26"/>
      <c r="H58" s="8"/>
      <c r="I58" s="26"/>
      <c r="J58" s="26"/>
      <c r="K58" s="6"/>
      <c r="L58" s="6"/>
      <c r="M58" s="6"/>
      <c r="N58" s="6"/>
      <c r="O58" s="6"/>
      <c r="P58" s="6"/>
      <c r="Q58" s="6"/>
      <c r="R58" s="6"/>
      <c r="S58" s="6"/>
      <c r="T58" s="6"/>
      <c r="U58" s="6"/>
      <c r="V58" s="6"/>
    </row>
    <row r="59" spans="1:22" ht="15.75" customHeight="1" x14ac:dyDescent="0.25">
      <c r="A59" s="6"/>
      <c r="B59" s="6"/>
      <c r="C59" s="6"/>
      <c r="D59" s="6"/>
      <c r="E59" s="6"/>
      <c r="F59" s="6"/>
      <c r="G59" s="26"/>
      <c r="H59" s="8"/>
      <c r="I59" s="26"/>
      <c r="J59" s="26"/>
      <c r="K59" s="6"/>
      <c r="L59" s="6"/>
      <c r="M59" s="6"/>
      <c r="N59" s="6"/>
      <c r="O59" s="6"/>
      <c r="P59" s="6"/>
      <c r="Q59" s="6"/>
      <c r="R59" s="6"/>
      <c r="S59" s="6"/>
      <c r="T59" s="6"/>
      <c r="U59" s="6"/>
      <c r="V59" s="6"/>
    </row>
    <row r="60" spans="1:22" ht="15.75" customHeight="1" x14ac:dyDescent="0.25">
      <c r="A60" s="6"/>
      <c r="B60" s="6"/>
      <c r="C60" s="6"/>
      <c r="D60" s="6"/>
      <c r="E60" s="6"/>
      <c r="F60" s="6"/>
      <c r="G60" s="26"/>
      <c r="H60" s="8"/>
      <c r="I60" s="26"/>
      <c r="J60" s="26"/>
      <c r="K60" s="6"/>
      <c r="L60" s="6"/>
      <c r="M60" s="6"/>
      <c r="N60" s="6"/>
      <c r="O60" s="6"/>
      <c r="P60" s="6"/>
      <c r="Q60" s="6"/>
      <c r="R60" s="6"/>
      <c r="S60" s="6"/>
      <c r="T60" s="6"/>
      <c r="U60" s="6"/>
      <c r="V60" s="6"/>
    </row>
    <row r="61" spans="1:22" ht="15.75" customHeight="1" x14ac:dyDescent="0.25">
      <c r="A61" s="6"/>
      <c r="B61" s="6"/>
      <c r="C61" s="6"/>
      <c r="D61" s="6"/>
      <c r="E61" s="6"/>
      <c r="F61" s="6"/>
      <c r="G61" s="26"/>
      <c r="H61" s="8"/>
      <c r="I61" s="26"/>
      <c r="J61" s="26"/>
      <c r="K61" s="6"/>
      <c r="L61" s="6"/>
      <c r="M61" s="6"/>
      <c r="N61" s="6"/>
      <c r="O61" s="6"/>
      <c r="P61" s="6"/>
      <c r="Q61" s="6"/>
      <c r="R61" s="6"/>
      <c r="S61" s="6"/>
      <c r="T61" s="6"/>
      <c r="U61" s="6"/>
      <c r="V61" s="6"/>
    </row>
    <row r="62" spans="1:22" ht="15.75" customHeight="1" x14ac:dyDescent="0.25">
      <c r="A62" s="6"/>
      <c r="B62" s="6"/>
      <c r="C62" s="6"/>
      <c r="D62" s="6"/>
      <c r="E62" s="6"/>
      <c r="F62" s="6"/>
      <c r="G62" s="26"/>
      <c r="H62" s="8"/>
      <c r="I62" s="26"/>
      <c r="J62" s="26"/>
      <c r="K62" s="6"/>
      <c r="L62" s="6"/>
      <c r="M62" s="6"/>
      <c r="N62" s="6"/>
      <c r="O62" s="6"/>
      <c r="P62" s="6"/>
      <c r="Q62" s="6"/>
      <c r="R62" s="6"/>
      <c r="S62" s="6"/>
      <c r="T62" s="6"/>
      <c r="U62" s="6"/>
      <c r="V62" s="6"/>
    </row>
    <row r="63" spans="1:22" ht="15.75" customHeight="1" x14ac:dyDescent="0.25">
      <c r="A63" s="6"/>
      <c r="B63" s="6"/>
      <c r="C63" s="6"/>
      <c r="D63" s="6"/>
      <c r="E63" s="6"/>
      <c r="F63" s="6"/>
      <c r="G63" s="26"/>
      <c r="H63" s="8"/>
      <c r="I63" s="26"/>
      <c r="J63" s="26"/>
      <c r="K63" s="6"/>
      <c r="L63" s="6"/>
      <c r="M63" s="6"/>
      <c r="N63" s="6"/>
      <c r="O63" s="6"/>
      <c r="P63" s="6"/>
      <c r="Q63" s="6"/>
      <c r="R63" s="6"/>
      <c r="S63" s="6"/>
      <c r="T63" s="6"/>
      <c r="U63" s="6"/>
      <c r="V63" s="6"/>
    </row>
    <row r="64" spans="1:22" ht="15.75" customHeight="1" x14ac:dyDescent="0.25">
      <c r="A64" s="6"/>
      <c r="B64" s="6"/>
      <c r="C64" s="6"/>
      <c r="D64" s="6"/>
      <c r="E64" s="6"/>
      <c r="F64" s="6"/>
      <c r="G64" s="26"/>
      <c r="H64" s="8"/>
      <c r="I64" s="26"/>
      <c r="J64" s="26"/>
      <c r="K64" s="6"/>
      <c r="L64" s="6"/>
      <c r="M64" s="6"/>
      <c r="N64" s="6"/>
      <c r="O64" s="6"/>
      <c r="P64" s="6"/>
      <c r="Q64" s="6"/>
      <c r="R64" s="6"/>
      <c r="S64" s="6"/>
      <c r="T64" s="6"/>
      <c r="U64" s="6"/>
      <c r="V64" s="6"/>
    </row>
    <row r="65" spans="1:22" ht="15.75" customHeight="1" x14ac:dyDescent="0.25">
      <c r="A65" s="6"/>
      <c r="B65" s="6"/>
      <c r="C65" s="6"/>
      <c r="D65" s="6"/>
      <c r="E65" s="6"/>
      <c r="F65" s="6"/>
      <c r="G65" s="26"/>
      <c r="H65" s="8"/>
      <c r="I65" s="26"/>
      <c r="J65" s="26"/>
      <c r="K65" s="6"/>
      <c r="L65" s="6"/>
      <c r="M65" s="6"/>
      <c r="N65" s="6"/>
      <c r="O65" s="6"/>
      <c r="P65" s="6"/>
      <c r="Q65" s="6"/>
      <c r="R65" s="6"/>
      <c r="S65" s="6"/>
      <c r="T65" s="6"/>
      <c r="U65" s="6"/>
      <c r="V65" s="6"/>
    </row>
    <row r="66" spans="1:22" ht="15.75" customHeight="1" x14ac:dyDescent="0.25">
      <c r="A66" s="6"/>
      <c r="B66" s="6"/>
      <c r="C66" s="6"/>
      <c r="D66" s="6"/>
      <c r="E66" s="6"/>
      <c r="F66" s="6"/>
      <c r="G66" s="26"/>
      <c r="H66" s="8"/>
      <c r="I66" s="26"/>
      <c r="J66" s="26"/>
      <c r="K66" s="6"/>
      <c r="L66" s="6"/>
      <c r="M66" s="6"/>
      <c r="N66" s="6"/>
      <c r="O66" s="6"/>
      <c r="P66" s="6"/>
      <c r="Q66" s="6"/>
      <c r="R66" s="6"/>
      <c r="S66" s="6"/>
      <c r="T66" s="6"/>
      <c r="U66" s="6"/>
      <c r="V66" s="6"/>
    </row>
    <row r="67" spans="1:22" ht="15.75" customHeight="1" x14ac:dyDescent="0.25">
      <c r="A67" s="6"/>
      <c r="B67" s="6"/>
      <c r="C67" s="6"/>
      <c r="D67" s="6"/>
      <c r="E67" s="6"/>
      <c r="F67" s="6"/>
      <c r="G67" s="26"/>
      <c r="H67" s="8"/>
      <c r="I67" s="26"/>
      <c r="J67" s="26"/>
      <c r="K67" s="6"/>
      <c r="L67" s="6"/>
      <c r="M67" s="6"/>
      <c r="N67" s="6"/>
      <c r="O67" s="6"/>
      <c r="P67" s="6"/>
      <c r="Q67" s="6"/>
      <c r="R67" s="6"/>
      <c r="S67" s="6"/>
      <c r="T67" s="6"/>
      <c r="U67" s="6"/>
      <c r="V67" s="6"/>
    </row>
    <row r="68" spans="1:22" ht="15.75" customHeight="1" x14ac:dyDescent="0.25">
      <c r="A68" s="6"/>
      <c r="B68" s="6"/>
      <c r="C68" s="6"/>
      <c r="D68" s="6"/>
      <c r="E68" s="6"/>
      <c r="F68" s="6"/>
      <c r="G68" s="26"/>
      <c r="H68" s="8"/>
      <c r="I68" s="26"/>
      <c r="J68" s="26"/>
      <c r="K68" s="6"/>
      <c r="L68" s="6"/>
      <c r="M68" s="6"/>
      <c r="N68" s="6"/>
      <c r="O68" s="6"/>
      <c r="P68" s="6"/>
      <c r="Q68" s="6"/>
      <c r="R68" s="6"/>
      <c r="S68" s="6"/>
      <c r="T68" s="6"/>
      <c r="U68" s="6"/>
      <c r="V68" s="6"/>
    </row>
    <row r="69" spans="1:22" ht="15.75" customHeight="1" x14ac:dyDescent="0.25">
      <c r="A69" s="6"/>
      <c r="B69" s="6"/>
      <c r="C69" s="6"/>
      <c r="D69" s="6"/>
      <c r="E69" s="6"/>
      <c r="F69" s="6"/>
      <c r="G69" s="26"/>
      <c r="H69" s="8"/>
      <c r="I69" s="26"/>
      <c r="J69" s="26"/>
      <c r="K69" s="6"/>
      <c r="L69" s="6"/>
      <c r="M69" s="6"/>
      <c r="N69" s="6"/>
      <c r="O69" s="6"/>
      <c r="P69" s="6"/>
      <c r="Q69" s="6"/>
      <c r="R69" s="6"/>
      <c r="S69" s="6"/>
      <c r="T69" s="6"/>
      <c r="U69" s="6"/>
      <c r="V69" s="6"/>
    </row>
    <row r="70" spans="1:22" ht="15.75" customHeight="1" x14ac:dyDescent="0.25">
      <c r="A70" s="6"/>
      <c r="B70" s="6"/>
      <c r="C70" s="6"/>
      <c r="D70" s="6"/>
      <c r="E70" s="6"/>
      <c r="F70" s="6"/>
      <c r="G70" s="26"/>
      <c r="H70" s="8"/>
      <c r="I70" s="26"/>
      <c r="J70" s="26"/>
      <c r="K70" s="6"/>
      <c r="L70" s="6"/>
      <c r="M70" s="6"/>
      <c r="N70" s="6"/>
      <c r="O70" s="6"/>
      <c r="P70" s="6"/>
      <c r="Q70" s="6"/>
      <c r="R70" s="6"/>
      <c r="S70" s="6"/>
      <c r="T70" s="6"/>
      <c r="U70" s="6"/>
      <c r="V70" s="6"/>
    </row>
    <row r="71" spans="1:22" ht="15.75" customHeight="1" x14ac:dyDescent="0.25">
      <c r="A71" s="6"/>
      <c r="B71" s="6"/>
      <c r="C71" s="6"/>
      <c r="D71" s="6"/>
      <c r="E71" s="6"/>
      <c r="F71" s="6"/>
      <c r="G71" s="26"/>
      <c r="H71" s="8"/>
      <c r="I71" s="26"/>
      <c r="J71" s="26"/>
      <c r="K71" s="6"/>
      <c r="L71" s="6"/>
      <c r="M71" s="6"/>
      <c r="N71" s="6"/>
      <c r="O71" s="6"/>
      <c r="P71" s="6"/>
      <c r="Q71" s="6"/>
      <c r="R71" s="6"/>
      <c r="S71" s="6"/>
      <c r="T71" s="6"/>
      <c r="U71" s="6"/>
      <c r="V71" s="6"/>
    </row>
    <row r="72" spans="1:22" ht="15.75" customHeight="1" x14ac:dyDescent="0.25">
      <c r="A72" s="6"/>
      <c r="B72" s="6"/>
      <c r="C72" s="6"/>
      <c r="D72" s="6"/>
      <c r="E72" s="6"/>
      <c r="F72" s="6"/>
      <c r="G72" s="26"/>
      <c r="H72" s="8"/>
      <c r="I72" s="26"/>
      <c r="J72" s="26"/>
      <c r="K72" s="6"/>
      <c r="L72" s="6"/>
      <c r="M72" s="6"/>
      <c r="N72" s="6"/>
      <c r="O72" s="6"/>
      <c r="P72" s="6"/>
      <c r="Q72" s="6"/>
      <c r="R72" s="6"/>
      <c r="S72" s="6"/>
      <c r="T72" s="6"/>
      <c r="U72" s="6"/>
      <c r="V72" s="6"/>
    </row>
    <row r="73" spans="1:22" ht="15.75" customHeight="1" x14ac:dyDescent="0.25">
      <c r="A73" s="6"/>
      <c r="B73" s="6"/>
      <c r="C73" s="6"/>
      <c r="D73" s="6"/>
      <c r="E73" s="6"/>
      <c r="F73" s="6"/>
      <c r="G73" s="26"/>
      <c r="H73" s="8"/>
      <c r="I73" s="26"/>
      <c r="J73" s="26"/>
      <c r="K73" s="6"/>
      <c r="L73" s="6"/>
      <c r="M73" s="6"/>
      <c r="N73" s="6"/>
      <c r="O73" s="6"/>
      <c r="P73" s="6"/>
      <c r="Q73" s="6"/>
      <c r="R73" s="6"/>
      <c r="S73" s="6"/>
      <c r="T73" s="6"/>
      <c r="U73" s="6"/>
      <c r="V73" s="6"/>
    </row>
    <row r="74" spans="1:22" ht="15.75" customHeight="1" x14ac:dyDescent="0.25">
      <c r="A74" s="6"/>
      <c r="B74" s="6"/>
      <c r="C74" s="6"/>
      <c r="D74" s="6"/>
      <c r="E74" s="6"/>
      <c r="F74" s="6"/>
      <c r="G74" s="26"/>
      <c r="H74" s="8"/>
      <c r="I74" s="26"/>
      <c r="J74" s="26"/>
      <c r="K74" s="6"/>
      <c r="L74" s="6"/>
      <c r="M74" s="6"/>
      <c r="N74" s="6"/>
      <c r="O74" s="6"/>
      <c r="P74" s="6"/>
      <c r="Q74" s="6"/>
      <c r="R74" s="6"/>
      <c r="S74" s="6"/>
      <c r="T74" s="6"/>
      <c r="U74" s="6"/>
      <c r="V74" s="6"/>
    </row>
    <row r="75" spans="1:22" ht="15.75" customHeight="1" x14ac:dyDescent="0.25">
      <c r="A75" s="6"/>
      <c r="B75" s="6"/>
      <c r="C75" s="6"/>
      <c r="D75" s="6"/>
      <c r="E75" s="6"/>
      <c r="F75" s="6"/>
      <c r="G75" s="26"/>
      <c r="H75" s="8"/>
      <c r="I75" s="26"/>
      <c r="J75" s="26"/>
      <c r="K75" s="6"/>
      <c r="L75" s="6"/>
      <c r="M75" s="6"/>
      <c r="N75" s="6"/>
      <c r="O75" s="6"/>
      <c r="P75" s="6"/>
      <c r="Q75" s="6"/>
      <c r="R75" s="6"/>
      <c r="S75" s="6"/>
      <c r="T75" s="6"/>
      <c r="U75" s="6"/>
      <c r="V75" s="6"/>
    </row>
    <row r="76" spans="1:22" ht="15.75" customHeight="1" x14ac:dyDescent="0.25">
      <c r="A76" s="6"/>
      <c r="B76" s="6"/>
      <c r="C76" s="6"/>
      <c r="D76" s="6"/>
      <c r="E76" s="6"/>
      <c r="F76" s="6"/>
      <c r="G76" s="26"/>
      <c r="H76" s="8"/>
      <c r="I76" s="26"/>
      <c r="J76" s="26"/>
      <c r="K76" s="6"/>
      <c r="L76" s="6"/>
      <c r="M76" s="6"/>
      <c r="N76" s="6"/>
      <c r="O76" s="6"/>
      <c r="P76" s="6"/>
      <c r="Q76" s="6"/>
      <c r="R76" s="6"/>
      <c r="S76" s="6"/>
      <c r="T76" s="6"/>
      <c r="U76" s="6"/>
      <c r="V76" s="6"/>
    </row>
    <row r="77" spans="1:22" ht="15.75" customHeight="1" x14ac:dyDescent="0.25">
      <c r="A77" s="6"/>
      <c r="B77" s="6"/>
      <c r="C77" s="6"/>
      <c r="D77" s="6"/>
      <c r="E77" s="6"/>
      <c r="F77" s="6"/>
      <c r="G77" s="26"/>
      <c r="H77" s="8"/>
      <c r="I77" s="26"/>
      <c r="J77" s="26"/>
      <c r="K77" s="6"/>
      <c r="L77" s="6"/>
      <c r="M77" s="6"/>
      <c r="N77" s="6"/>
      <c r="O77" s="6"/>
      <c r="P77" s="6"/>
      <c r="Q77" s="6"/>
      <c r="R77" s="6"/>
      <c r="S77" s="6"/>
      <c r="T77" s="6"/>
      <c r="U77" s="6"/>
      <c r="V77" s="6"/>
    </row>
    <row r="78" spans="1:22" ht="15.75" customHeight="1" x14ac:dyDescent="0.25">
      <c r="A78" s="6"/>
      <c r="B78" s="6"/>
      <c r="C78" s="6"/>
      <c r="D78" s="6"/>
      <c r="E78" s="6"/>
      <c r="F78" s="6"/>
      <c r="G78" s="26"/>
      <c r="H78" s="8"/>
      <c r="I78" s="26"/>
      <c r="J78" s="26"/>
      <c r="K78" s="6"/>
      <c r="L78" s="6"/>
      <c r="M78" s="6"/>
      <c r="N78" s="6"/>
      <c r="O78" s="6"/>
      <c r="P78" s="6"/>
      <c r="Q78" s="6"/>
      <c r="R78" s="6"/>
      <c r="S78" s="6"/>
      <c r="T78" s="6"/>
      <c r="U78" s="6"/>
      <c r="V78" s="6"/>
    </row>
    <row r="79" spans="1:22" ht="15.75" customHeight="1" x14ac:dyDescent="0.25">
      <c r="A79" s="6"/>
      <c r="B79" s="6"/>
      <c r="C79" s="6"/>
      <c r="D79" s="6"/>
      <c r="E79" s="6"/>
      <c r="F79" s="6"/>
      <c r="G79" s="26"/>
      <c r="H79" s="8"/>
      <c r="I79" s="26"/>
      <c r="J79" s="26"/>
      <c r="K79" s="6"/>
      <c r="L79" s="6"/>
      <c r="M79" s="6"/>
      <c r="N79" s="6"/>
      <c r="O79" s="6"/>
      <c r="P79" s="6"/>
      <c r="Q79" s="6"/>
      <c r="R79" s="6"/>
      <c r="S79" s="6"/>
      <c r="T79" s="6"/>
      <c r="U79" s="6"/>
      <c r="V79" s="6"/>
    </row>
    <row r="80" spans="1:22" ht="15.75" customHeight="1" x14ac:dyDescent="0.25">
      <c r="A80" s="6"/>
      <c r="B80" s="6"/>
      <c r="C80" s="6"/>
      <c r="D80" s="6"/>
      <c r="E80" s="6"/>
      <c r="F80" s="6"/>
      <c r="G80" s="26"/>
      <c r="H80" s="8"/>
      <c r="I80" s="26"/>
      <c r="J80" s="26"/>
      <c r="K80" s="6"/>
      <c r="L80" s="6"/>
      <c r="M80" s="6"/>
      <c r="N80" s="6"/>
      <c r="O80" s="6"/>
      <c r="P80" s="6"/>
      <c r="Q80" s="6"/>
      <c r="R80" s="6"/>
      <c r="S80" s="6"/>
      <c r="T80" s="6"/>
      <c r="U80" s="6"/>
      <c r="V80" s="6"/>
    </row>
    <row r="81" spans="1:22" ht="15.75" customHeight="1" x14ac:dyDescent="0.25">
      <c r="A81" s="6"/>
      <c r="B81" s="6"/>
      <c r="C81" s="6"/>
      <c r="D81" s="6"/>
      <c r="E81" s="6"/>
      <c r="F81" s="6"/>
      <c r="G81" s="26"/>
      <c r="H81" s="8"/>
      <c r="I81" s="26"/>
      <c r="J81" s="26"/>
      <c r="K81" s="6"/>
      <c r="L81" s="6"/>
      <c r="M81" s="6"/>
      <c r="N81" s="6"/>
      <c r="O81" s="6"/>
      <c r="P81" s="6"/>
      <c r="Q81" s="6"/>
      <c r="R81" s="6"/>
      <c r="S81" s="6"/>
      <c r="T81" s="6"/>
      <c r="U81" s="6"/>
      <c r="V81" s="6"/>
    </row>
    <row r="82" spans="1:22" ht="15.75" customHeight="1" x14ac:dyDescent="0.25">
      <c r="A82" s="6"/>
      <c r="B82" s="6"/>
      <c r="C82" s="6"/>
      <c r="D82" s="6"/>
      <c r="E82" s="6"/>
      <c r="F82" s="6"/>
      <c r="G82" s="26"/>
      <c r="H82" s="8"/>
      <c r="I82" s="26"/>
      <c r="J82" s="26"/>
      <c r="K82" s="6"/>
      <c r="L82" s="6"/>
      <c r="M82" s="6"/>
      <c r="N82" s="6"/>
      <c r="O82" s="6"/>
      <c r="P82" s="6"/>
      <c r="Q82" s="6"/>
      <c r="R82" s="6"/>
      <c r="S82" s="6"/>
      <c r="T82" s="6"/>
      <c r="U82" s="6"/>
      <c r="V82" s="6"/>
    </row>
    <row r="83" spans="1:22" ht="15.75" customHeight="1" x14ac:dyDescent="0.25">
      <c r="A83" s="6"/>
      <c r="B83" s="6"/>
      <c r="C83" s="6"/>
      <c r="D83" s="6"/>
      <c r="E83" s="6"/>
      <c r="F83" s="6"/>
      <c r="G83" s="26"/>
      <c r="H83" s="8"/>
      <c r="I83" s="26"/>
      <c r="J83" s="26"/>
      <c r="K83" s="6"/>
      <c r="L83" s="6"/>
      <c r="M83" s="6"/>
      <c r="N83" s="6"/>
      <c r="O83" s="6"/>
      <c r="P83" s="6"/>
      <c r="Q83" s="6"/>
      <c r="R83" s="6"/>
      <c r="S83" s="6"/>
      <c r="T83" s="6"/>
      <c r="U83" s="6"/>
      <c r="V83" s="6"/>
    </row>
    <row r="84" spans="1:22" ht="15.75" customHeight="1" x14ac:dyDescent="0.25">
      <c r="A84" s="6"/>
      <c r="B84" s="6"/>
      <c r="C84" s="6"/>
      <c r="D84" s="6"/>
      <c r="E84" s="6"/>
      <c r="F84" s="6"/>
      <c r="G84" s="26"/>
      <c r="H84" s="8"/>
      <c r="I84" s="26"/>
      <c r="J84" s="26"/>
      <c r="K84" s="6"/>
      <c r="L84" s="6"/>
      <c r="M84" s="6"/>
      <c r="N84" s="6"/>
      <c r="O84" s="6"/>
      <c r="P84" s="6"/>
      <c r="Q84" s="6"/>
      <c r="R84" s="6"/>
      <c r="S84" s="6"/>
      <c r="T84" s="6"/>
      <c r="U84" s="6"/>
      <c r="V84" s="6"/>
    </row>
    <row r="85" spans="1:22" ht="15.75" customHeight="1" x14ac:dyDescent="0.25">
      <c r="A85" s="6"/>
      <c r="B85" s="6"/>
      <c r="C85" s="6"/>
      <c r="D85" s="6"/>
      <c r="E85" s="6"/>
      <c r="F85" s="6"/>
      <c r="G85" s="26"/>
      <c r="H85" s="8"/>
      <c r="I85" s="26"/>
      <c r="J85" s="26"/>
      <c r="K85" s="6"/>
      <c r="L85" s="6"/>
      <c r="M85" s="6"/>
      <c r="N85" s="6"/>
      <c r="O85" s="6"/>
      <c r="P85" s="6"/>
      <c r="Q85" s="6"/>
      <c r="R85" s="6"/>
      <c r="S85" s="6"/>
      <c r="T85" s="6"/>
      <c r="U85" s="6"/>
      <c r="V85" s="6"/>
    </row>
    <row r="86" spans="1:22" ht="15.75" customHeight="1" x14ac:dyDescent="0.25">
      <c r="A86" s="6"/>
      <c r="B86" s="6"/>
      <c r="C86" s="6"/>
      <c r="D86" s="6"/>
      <c r="E86" s="6"/>
      <c r="F86" s="6"/>
      <c r="G86" s="26"/>
      <c r="H86" s="8"/>
      <c r="I86" s="26"/>
      <c r="J86" s="26"/>
      <c r="K86" s="6"/>
      <c r="L86" s="6"/>
      <c r="M86" s="6"/>
      <c r="N86" s="6"/>
      <c r="O86" s="6"/>
      <c r="P86" s="6"/>
      <c r="Q86" s="6"/>
      <c r="R86" s="6"/>
      <c r="S86" s="6"/>
      <c r="T86" s="6"/>
      <c r="U86" s="6"/>
      <c r="V86" s="6"/>
    </row>
    <row r="87" spans="1:22" ht="15.75" customHeight="1" x14ac:dyDescent="0.25">
      <c r="A87" s="6"/>
      <c r="B87" s="6"/>
      <c r="C87" s="6"/>
      <c r="D87" s="6"/>
      <c r="E87" s="6"/>
      <c r="F87" s="6"/>
      <c r="G87" s="26"/>
      <c r="H87" s="8"/>
      <c r="I87" s="26"/>
      <c r="J87" s="26"/>
      <c r="K87" s="6"/>
      <c r="L87" s="6"/>
      <c r="M87" s="6"/>
      <c r="N87" s="6"/>
      <c r="O87" s="6"/>
      <c r="P87" s="6"/>
      <c r="Q87" s="6"/>
      <c r="R87" s="6"/>
      <c r="S87" s="6"/>
      <c r="T87" s="6"/>
      <c r="U87" s="6"/>
      <c r="V87" s="6"/>
    </row>
    <row r="88" spans="1:22" ht="15.75" customHeight="1" x14ac:dyDescent="0.25">
      <c r="A88" s="6"/>
      <c r="B88" s="6"/>
      <c r="C88" s="6"/>
      <c r="D88" s="6"/>
      <c r="E88" s="6"/>
      <c r="F88" s="6"/>
      <c r="G88" s="26"/>
      <c r="H88" s="8"/>
      <c r="I88" s="26"/>
      <c r="J88" s="26"/>
      <c r="K88" s="6"/>
      <c r="L88" s="6"/>
      <c r="M88" s="6"/>
      <c r="N88" s="6"/>
      <c r="O88" s="6"/>
      <c r="P88" s="6"/>
      <c r="Q88" s="6"/>
      <c r="R88" s="6"/>
      <c r="S88" s="6"/>
      <c r="T88" s="6"/>
      <c r="U88" s="6"/>
      <c r="V88" s="6"/>
    </row>
    <row r="89" spans="1:22" ht="15.75" customHeight="1" x14ac:dyDescent="0.25">
      <c r="A89" s="6"/>
      <c r="B89" s="6"/>
      <c r="C89" s="6"/>
      <c r="D89" s="6"/>
      <c r="E89" s="6"/>
      <c r="F89" s="6"/>
      <c r="G89" s="26"/>
      <c r="H89" s="8"/>
      <c r="I89" s="26"/>
      <c r="J89" s="26"/>
      <c r="K89" s="6"/>
      <c r="L89" s="6"/>
      <c r="M89" s="6"/>
      <c r="N89" s="6"/>
      <c r="O89" s="6"/>
      <c r="P89" s="6"/>
      <c r="Q89" s="6"/>
      <c r="R89" s="6"/>
      <c r="S89" s="6"/>
      <c r="T89" s="6"/>
      <c r="U89" s="6"/>
      <c r="V89" s="6"/>
    </row>
    <row r="90" spans="1:22" ht="15.75" customHeight="1" x14ac:dyDescent="0.25">
      <c r="A90" s="6"/>
      <c r="B90" s="6"/>
      <c r="C90" s="6"/>
      <c r="D90" s="6"/>
      <c r="E90" s="6"/>
      <c r="F90" s="6"/>
      <c r="G90" s="26"/>
      <c r="H90" s="8"/>
      <c r="I90" s="26"/>
      <c r="J90" s="26"/>
      <c r="K90" s="6"/>
      <c r="L90" s="6"/>
      <c r="M90" s="6"/>
      <c r="N90" s="6"/>
      <c r="O90" s="6"/>
      <c r="P90" s="6"/>
      <c r="Q90" s="6"/>
      <c r="R90" s="6"/>
      <c r="S90" s="6"/>
      <c r="T90" s="6"/>
      <c r="U90" s="6"/>
      <c r="V90" s="6"/>
    </row>
    <row r="91" spans="1:22" ht="15.75" customHeight="1" x14ac:dyDescent="0.25">
      <c r="A91" s="6"/>
      <c r="B91" s="6"/>
      <c r="C91" s="6"/>
      <c r="D91" s="6"/>
      <c r="E91" s="6"/>
      <c r="F91" s="6"/>
      <c r="G91" s="26"/>
      <c r="H91" s="8"/>
      <c r="I91" s="26"/>
      <c r="J91" s="26"/>
      <c r="K91" s="6"/>
      <c r="L91" s="6"/>
      <c r="M91" s="6"/>
      <c r="N91" s="6"/>
      <c r="O91" s="6"/>
      <c r="P91" s="6"/>
      <c r="Q91" s="6"/>
      <c r="R91" s="6"/>
      <c r="S91" s="6"/>
      <c r="T91" s="6"/>
      <c r="U91" s="6"/>
      <c r="V91" s="6"/>
    </row>
    <row r="92" spans="1:22" ht="15.75" customHeight="1" x14ac:dyDescent="0.25">
      <c r="A92" s="6"/>
      <c r="B92" s="6"/>
      <c r="C92" s="6"/>
      <c r="D92" s="6"/>
      <c r="E92" s="6"/>
      <c r="F92" s="6"/>
      <c r="G92" s="26"/>
      <c r="H92" s="8"/>
      <c r="I92" s="26"/>
      <c r="J92" s="26"/>
      <c r="K92" s="6"/>
      <c r="L92" s="6"/>
      <c r="M92" s="6"/>
      <c r="N92" s="6"/>
      <c r="O92" s="6"/>
      <c r="P92" s="6"/>
      <c r="Q92" s="6"/>
      <c r="R92" s="6"/>
      <c r="S92" s="6"/>
      <c r="T92" s="6"/>
      <c r="U92" s="6"/>
      <c r="V92" s="6"/>
    </row>
    <row r="93" spans="1:22" ht="15.75" customHeight="1" x14ac:dyDescent="0.25">
      <c r="A93" s="6"/>
      <c r="B93" s="6"/>
      <c r="C93" s="6"/>
      <c r="D93" s="6"/>
      <c r="E93" s="6"/>
      <c r="F93" s="6"/>
      <c r="G93" s="26"/>
      <c r="H93" s="8"/>
      <c r="I93" s="26"/>
      <c r="J93" s="26"/>
      <c r="K93" s="6"/>
      <c r="L93" s="6"/>
      <c r="M93" s="6"/>
      <c r="N93" s="6"/>
      <c r="O93" s="6"/>
      <c r="P93" s="6"/>
      <c r="Q93" s="6"/>
      <c r="R93" s="6"/>
      <c r="S93" s="6"/>
      <c r="T93" s="6"/>
      <c r="U93" s="6"/>
      <c r="V93" s="6"/>
    </row>
    <row r="94" spans="1:22" ht="15.75" customHeight="1" x14ac:dyDescent="0.25">
      <c r="A94" s="6"/>
      <c r="B94" s="6"/>
      <c r="C94" s="6"/>
      <c r="D94" s="6"/>
      <c r="E94" s="6"/>
      <c r="F94" s="6"/>
      <c r="G94" s="26"/>
      <c r="H94" s="8"/>
      <c r="I94" s="26"/>
      <c r="J94" s="26"/>
      <c r="K94" s="6"/>
      <c r="L94" s="6"/>
      <c r="M94" s="6"/>
      <c r="N94" s="6"/>
      <c r="O94" s="6"/>
      <c r="P94" s="6"/>
      <c r="Q94" s="6"/>
      <c r="R94" s="6"/>
      <c r="S94" s="6"/>
      <c r="T94" s="6"/>
      <c r="U94" s="6"/>
      <c r="V94" s="6"/>
    </row>
    <row r="95" spans="1:22" ht="15.75" customHeight="1" x14ac:dyDescent="0.25">
      <c r="A95" s="6"/>
      <c r="B95" s="6"/>
      <c r="C95" s="6"/>
      <c r="D95" s="6"/>
      <c r="E95" s="6"/>
      <c r="F95" s="6"/>
      <c r="G95" s="26"/>
      <c r="H95" s="8"/>
      <c r="I95" s="26"/>
      <c r="J95" s="26"/>
      <c r="K95" s="6"/>
      <c r="L95" s="6"/>
      <c r="M95" s="6"/>
      <c r="N95" s="6"/>
      <c r="O95" s="6"/>
      <c r="P95" s="6"/>
      <c r="Q95" s="6"/>
      <c r="R95" s="6"/>
      <c r="S95" s="6"/>
      <c r="T95" s="6"/>
      <c r="U95" s="6"/>
      <c r="V95" s="6"/>
    </row>
    <row r="96" spans="1:22" ht="15.75" customHeight="1" x14ac:dyDescent="0.25">
      <c r="A96" s="6"/>
      <c r="B96" s="6"/>
      <c r="C96" s="6"/>
      <c r="D96" s="6"/>
      <c r="E96" s="6"/>
      <c r="F96" s="6"/>
      <c r="G96" s="26"/>
      <c r="H96" s="8"/>
      <c r="I96" s="26"/>
      <c r="J96" s="26"/>
      <c r="K96" s="6"/>
      <c r="L96" s="6"/>
      <c r="M96" s="6"/>
      <c r="N96" s="6"/>
      <c r="O96" s="6"/>
      <c r="P96" s="6"/>
      <c r="Q96" s="6"/>
      <c r="R96" s="6"/>
      <c r="S96" s="6"/>
      <c r="T96" s="6"/>
      <c r="U96" s="6"/>
      <c r="V96" s="6"/>
    </row>
    <row r="97" spans="1:22" ht="15.75" customHeight="1" x14ac:dyDescent="0.25">
      <c r="A97" s="6"/>
      <c r="B97" s="6"/>
      <c r="C97" s="6"/>
      <c r="D97" s="6"/>
      <c r="E97" s="6"/>
      <c r="F97" s="6"/>
      <c r="G97" s="26"/>
      <c r="H97" s="8"/>
      <c r="I97" s="26"/>
      <c r="J97" s="26"/>
      <c r="K97" s="6"/>
      <c r="L97" s="6"/>
      <c r="M97" s="6"/>
      <c r="N97" s="6"/>
      <c r="O97" s="6"/>
      <c r="P97" s="6"/>
      <c r="Q97" s="6"/>
      <c r="R97" s="6"/>
      <c r="S97" s="6"/>
      <c r="T97" s="6"/>
      <c r="U97" s="6"/>
      <c r="V97" s="6"/>
    </row>
    <row r="98" spans="1:22" ht="15.75" customHeight="1" x14ac:dyDescent="0.25">
      <c r="A98" s="6"/>
      <c r="B98" s="6"/>
      <c r="C98" s="6"/>
      <c r="D98" s="6"/>
      <c r="E98" s="6"/>
      <c r="F98" s="6"/>
      <c r="G98" s="26"/>
      <c r="H98" s="8"/>
      <c r="I98" s="26"/>
      <c r="J98" s="26"/>
      <c r="K98" s="6"/>
      <c r="L98" s="6"/>
      <c r="M98" s="6"/>
      <c r="N98" s="6"/>
      <c r="O98" s="6"/>
      <c r="P98" s="6"/>
      <c r="Q98" s="6"/>
      <c r="R98" s="6"/>
      <c r="S98" s="6"/>
      <c r="T98" s="6"/>
      <c r="U98" s="6"/>
      <c r="V98" s="6"/>
    </row>
    <row r="99" spans="1:22" ht="15.75" customHeight="1" x14ac:dyDescent="0.25">
      <c r="A99" s="6"/>
      <c r="B99" s="6"/>
      <c r="C99" s="6"/>
      <c r="D99" s="6"/>
      <c r="E99" s="6"/>
      <c r="F99" s="6"/>
      <c r="G99" s="26"/>
      <c r="H99" s="8"/>
      <c r="I99" s="26"/>
      <c r="J99" s="26"/>
      <c r="K99" s="6"/>
      <c r="L99" s="6"/>
      <c r="M99" s="6"/>
      <c r="N99" s="6"/>
      <c r="O99" s="6"/>
      <c r="P99" s="6"/>
      <c r="Q99" s="6"/>
      <c r="R99" s="6"/>
      <c r="S99" s="6"/>
      <c r="T99" s="6"/>
      <c r="U99" s="6"/>
      <c r="V99" s="6"/>
    </row>
    <row r="100" spans="1:22" ht="15.75" customHeight="1" x14ac:dyDescent="0.25">
      <c r="A100" s="6"/>
      <c r="B100" s="6"/>
      <c r="C100" s="6"/>
      <c r="D100" s="6"/>
      <c r="E100" s="6"/>
      <c r="F100" s="6"/>
      <c r="G100" s="26"/>
      <c r="H100" s="8"/>
      <c r="I100" s="26"/>
      <c r="J100" s="26"/>
      <c r="K100" s="6"/>
      <c r="L100" s="6"/>
      <c r="M100" s="6"/>
      <c r="N100" s="6"/>
      <c r="O100" s="6"/>
      <c r="P100" s="6"/>
      <c r="Q100" s="6"/>
      <c r="R100" s="6"/>
      <c r="S100" s="6"/>
      <c r="T100" s="6"/>
      <c r="U100" s="6"/>
      <c r="V100" s="6"/>
    </row>
    <row r="101" spans="1:22" ht="15.75" customHeight="1" x14ac:dyDescent="0.25">
      <c r="A101" s="6"/>
      <c r="B101" s="6"/>
      <c r="C101" s="6"/>
      <c r="D101" s="6"/>
      <c r="E101" s="6"/>
      <c r="F101" s="6"/>
      <c r="G101" s="26"/>
      <c r="H101" s="8"/>
      <c r="I101" s="26"/>
      <c r="J101" s="26"/>
      <c r="K101" s="6"/>
      <c r="L101" s="6"/>
      <c r="M101" s="6"/>
      <c r="N101" s="6"/>
      <c r="O101" s="6"/>
      <c r="P101" s="6"/>
      <c r="Q101" s="6"/>
      <c r="R101" s="6"/>
      <c r="S101" s="6"/>
      <c r="T101" s="6"/>
      <c r="U101" s="6"/>
      <c r="V101" s="6"/>
    </row>
    <row r="102" spans="1:22" ht="15.75" customHeight="1" x14ac:dyDescent="0.25">
      <c r="A102" s="6"/>
      <c r="B102" s="6"/>
      <c r="C102" s="6"/>
      <c r="D102" s="6"/>
      <c r="E102" s="6"/>
      <c r="F102" s="6"/>
      <c r="G102" s="26"/>
      <c r="H102" s="8"/>
      <c r="I102" s="26"/>
      <c r="J102" s="26"/>
      <c r="K102" s="6"/>
      <c r="L102" s="6"/>
      <c r="M102" s="6"/>
      <c r="N102" s="6"/>
      <c r="O102" s="6"/>
      <c r="P102" s="6"/>
      <c r="Q102" s="6"/>
      <c r="R102" s="6"/>
      <c r="S102" s="6"/>
      <c r="T102" s="6"/>
      <c r="U102" s="6"/>
      <c r="V102" s="6"/>
    </row>
    <row r="103" spans="1:22" ht="15.75" customHeight="1" x14ac:dyDescent="0.25">
      <c r="A103" s="6"/>
      <c r="B103" s="6"/>
      <c r="C103" s="6"/>
      <c r="D103" s="6"/>
      <c r="E103" s="6"/>
      <c r="F103" s="6"/>
      <c r="G103" s="26"/>
      <c r="H103" s="8"/>
      <c r="I103" s="26"/>
      <c r="J103" s="26"/>
      <c r="K103" s="6"/>
      <c r="L103" s="6"/>
      <c r="M103" s="6"/>
      <c r="N103" s="6"/>
      <c r="O103" s="6"/>
      <c r="P103" s="6"/>
      <c r="Q103" s="6"/>
      <c r="R103" s="6"/>
      <c r="S103" s="6"/>
      <c r="T103" s="6"/>
      <c r="U103" s="6"/>
      <c r="V103" s="6"/>
    </row>
    <row r="104" spans="1:22" ht="15.75" customHeight="1" x14ac:dyDescent="0.25">
      <c r="A104" s="6"/>
      <c r="B104" s="6"/>
      <c r="C104" s="6"/>
      <c r="D104" s="6"/>
      <c r="E104" s="6"/>
      <c r="F104" s="6"/>
      <c r="G104" s="26"/>
      <c r="H104" s="8"/>
      <c r="I104" s="26"/>
      <c r="J104" s="26"/>
      <c r="K104" s="6"/>
      <c r="L104" s="6"/>
      <c r="M104" s="6"/>
      <c r="N104" s="6"/>
      <c r="O104" s="6"/>
      <c r="P104" s="6"/>
      <c r="Q104" s="6"/>
      <c r="R104" s="6"/>
      <c r="S104" s="6"/>
      <c r="T104" s="6"/>
      <c r="U104" s="6"/>
      <c r="V104" s="6"/>
    </row>
    <row r="105" spans="1:22" ht="15.75" customHeight="1" x14ac:dyDescent="0.25">
      <c r="A105" s="6"/>
      <c r="B105" s="6"/>
      <c r="C105" s="6"/>
      <c r="D105" s="6"/>
      <c r="E105" s="6"/>
      <c r="F105" s="6"/>
      <c r="G105" s="26"/>
      <c r="H105" s="8"/>
      <c r="I105" s="26"/>
      <c r="J105" s="26"/>
      <c r="K105" s="6"/>
      <c r="L105" s="6"/>
      <c r="M105" s="6"/>
      <c r="N105" s="6"/>
      <c r="O105" s="6"/>
      <c r="P105" s="6"/>
      <c r="Q105" s="6"/>
      <c r="R105" s="6"/>
      <c r="S105" s="6"/>
      <c r="T105" s="6"/>
      <c r="U105" s="6"/>
      <c r="V105" s="6"/>
    </row>
    <row r="106" spans="1:22" ht="15.75" customHeight="1" x14ac:dyDescent="0.25">
      <c r="A106" s="6"/>
      <c r="B106" s="6"/>
      <c r="C106" s="6"/>
      <c r="D106" s="6"/>
      <c r="E106" s="6"/>
      <c r="F106" s="6"/>
      <c r="G106" s="26"/>
      <c r="H106" s="8"/>
      <c r="I106" s="26"/>
      <c r="J106" s="26"/>
      <c r="K106" s="6"/>
      <c r="L106" s="6"/>
      <c r="M106" s="6"/>
      <c r="N106" s="6"/>
      <c r="O106" s="6"/>
      <c r="P106" s="6"/>
      <c r="Q106" s="6"/>
      <c r="R106" s="6"/>
      <c r="S106" s="6"/>
      <c r="T106" s="6"/>
      <c r="U106" s="6"/>
      <c r="V106" s="6"/>
    </row>
    <row r="107" spans="1:22" ht="15.75" customHeight="1" x14ac:dyDescent="0.25">
      <c r="A107" s="6"/>
      <c r="B107" s="6"/>
      <c r="C107" s="6"/>
      <c r="D107" s="6"/>
      <c r="E107" s="6"/>
      <c r="F107" s="6"/>
      <c r="G107" s="26"/>
      <c r="H107" s="8"/>
      <c r="I107" s="26"/>
      <c r="J107" s="26"/>
      <c r="K107" s="6"/>
      <c r="L107" s="6"/>
      <c r="M107" s="6"/>
      <c r="N107" s="6"/>
      <c r="O107" s="6"/>
      <c r="P107" s="6"/>
      <c r="Q107" s="6"/>
      <c r="R107" s="6"/>
      <c r="S107" s="6"/>
      <c r="T107" s="6"/>
      <c r="U107" s="6"/>
      <c r="V107" s="6"/>
    </row>
    <row r="108" spans="1:22" ht="15.75" customHeight="1" x14ac:dyDescent="0.25">
      <c r="A108" s="6"/>
      <c r="B108" s="6"/>
      <c r="C108" s="6"/>
      <c r="D108" s="6"/>
      <c r="E108" s="6"/>
      <c r="F108" s="6"/>
      <c r="G108" s="26"/>
      <c r="H108" s="8"/>
      <c r="I108" s="26"/>
      <c r="J108" s="26"/>
      <c r="K108" s="6"/>
      <c r="L108" s="6"/>
      <c r="M108" s="6"/>
      <c r="N108" s="6"/>
      <c r="O108" s="6"/>
      <c r="P108" s="6"/>
      <c r="Q108" s="6"/>
      <c r="R108" s="6"/>
      <c r="S108" s="6"/>
      <c r="T108" s="6"/>
      <c r="U108" s="6"/>
      <c r="V108" s="6"/>
    </row>
    <row r="109" spans="1:22" ht="15.75" customHeight="1" x14ac:dyDescent="0.25">
      <c r="A109" s="6"/>
      <c r="B109" s="6"/>
      <c r="C109" s="6"/>
      <c r="D109" s="6"/>
      <c r="E109" s="6"/>
      <c r="F109" s="6"/>
      <c r="G109" s="26"/>
      <c r="H109" s="8"/>
      <c r="I109" s="26"/>
      <c r="J109" s="26"/>
      <c r="K109" s="6"/>
      <c r="L109" s="6"/>
      <c r="M109" s="6"/>
      <c r="N109" s="6"/>
      <c r="O109" s="6"/>
      <c r="P109" s="6"/>
      <c r="Q109" s="6"/>
      <c r="R109" s="6"/>
      <c r="S109" s="6"/>
      <c r="T109" s="6"/>
      <c r="U109" s="6"/>
      <c r="V109" s="6"/>
    </row>
    <row r="110" spans="1:22" ht="15.75" customHeight="1" x14ac:dyDescent="0.25">
      <c r="A110" s="6"/>
      <c r="B110" s="6"/>
      <c r="C110" s="6"/>
      <c r="D110" s="6"/>
      <c r="E110" s="6"/>
      <c r="F110" s="6"/>
      <c r="G110" s="26"/>
      <c r="H110" s="8"/>
      <c r="I110" s="26"/>
      <c r="J110" s="26"/>
      <c r="K110" s="6"/>
      <c r="L110" s="6"/>
      <c r="M110" s="6"/>
      <c r="N110" s="6"/>
      <c r="O110" s="6"/>
      <c r="P110" s="6"/>
      <c r="Q110" s="6"/>
      <c r="R110" s="6"/>
      <c r="S110" s="6"/>
      <c r="T110" s="6"/>
      <c r="U110" s="6"/>
      <c r="V110" s="6"/>
    </row>
    <row r="111" spans="1:22" ht="15.75" customHeight="1" x14ac:dyDescent="0.25">
      <c r="A111" s="6"/>
      <c r="B111" s="6"/>
      <c r="C111" s="6"/>
      <c r="D111" s="6"/>
      <c r="E111" s="6"/>
      <c r="F111" s="6"/>
      <c r="G111" s="26"/>
      <c r="H111" s="8"/>
      <c r="I111" s="26"/>
      <c r="J111" s="26"/>
      <c r="K111" s="6"/>
      <c r="L111" s="6"/>
      <c r="M111" s="6"/>
      <c r="N111" s="6"/>
      <c r="O111" s="6"/>
      <c r="P111" s="6"/>
      <c r="Q111" s="6"/>
      <c r="R111" s="6"/>
      <c r="S111" s="6"/>
      <c r="T111" s="6"/>
      <c r="U111" s="6"/>
      <c r="V111" s="6"/>
    </row>
    <row r="112" spans="1:22" ht="15.75" customHeight="1" x14ac:dyDescent="0.25">
      <c r="A112" s="6"/>
      <c r="B112" s="6"/>
      <c r="C112" s="6"/>
      <c r="D112" s="6"/>
      <c r="E112" s="6"/>
      <c r="F112" s="6"/>
      <c r="G112" s="26"/>
      <c r="H112" s="8"/>
      <c r="I112" s="26"/>
      <c r="J112" s="26"/>
      <c r="K112" s="6"/>
      <c r="L112" s="6"/>
      <c r="M112" s="6"/>
      <c r="N112" s="6"/>
      <c r="O112" s="6"/>
      <c r="P112" s="6"/>
      <c r="Q112" s="6"/>
      <c r="R112" s="6"/>
      <c r="S112" s="6"/>
      <c r="T112" s="6"/>
      <c r="U112" s="6"/>
      <c r="V112" s="6"/>
    </row>
    <row r="113" spans="1:22" ht="15.75" customHeight="1" x14ac:dyDescent="0.25">
      <c r="A113" s="6"/>
      <c r="B113" s="6"/>
      <c r="C113" s="6"/>
      <c r="D113" s="6"/>
      <c r="E113" s="6"/>
      <c r="F113" s="6"/>
      <c r="G113" s="26"/>
      <c r="H113" s="8"/>
      <c r="I113" s="26"/>
      <c r="J113" s="26"/>
      <c r="K113" s="6"/>
      <c r="L113" s="6"/>
      <c r="M113" s="6"/>
      <c r="N113" s="6"/>
      <c r="O113" s="6"/>
      <c r="P113" s="6"/>
      <c r="Q113" s="6"/>
      <c r="R113" s="6"/>
      <c r="S113" s="6"/>
      <c r="T113" s="6"/>
      <c r="U113" s="6"/>
      <c r="V113" s="6"/>
    </row>
    <row r="114" spans="1:22" ht="15.75" customHeight="1" x14ac:dyDescent="0.25">
      <c r="A114" s="6"/>
      <c r="B114" s="6"/>
      <c r="C114" s="6"/>
      <c r="D114" s="6"/>
      <c r="E114" s="6"/>
      <c r="F114" s="6"/>
      <c r="G114" s="26"/>
      <c r="H114" s="8"/>
      <c r="I114" s="26"/>
      <c r="J114" s="26"/>
      <c r="K114" s="6"/>
      <c r="L114" s="6"/>
      <c r="M114" s="6"/>
      <c r="N114" s="6"/>
      <c r="O114" s="6"/>
      <c r="P114" s="6"/>
      <c r="Q114" s="6"/>
      <c r="R114" s="6"/>
      <c r="S114" s="6"/>
      <c r="T114" s="6"/>
      <c r="U114" s="6"/>
      <c r="V114" s="6"/>
    </row>
    <row r="115" spans="1:22" ht="15.75" customHeight="1" x14ac:dyDescent="0.25">
      <c r="A115" s="6"/>
      <c r="B115" s="6"/>
      <c r="C115" s="6"/>
      <c r="D115" s="6"/>
      <c r="E115" s="6"/>
      <c r="F115" s="6"/>
      <c r="G115" s="26"/>
      <c r="H115" s="8"/>
      <c r="I115" s="26"/>
      <c r="J115" s="26"/>
      <c r="K115" s="6"/>
      <c r="L115" s="6"/>
      <c r="M115" s="6"/>
      <c r="N115" s="6"/>
      <c r="O115" s="6"/>
      <c r="P115" s="6"/>
      <c r="Q115" s="6"/>
      <c r="R115" s="6"/>
      <c r="S115" s="6"/>
      <c r="T115" s="6"/>
      <c r="U115" s="6"/>
      <c r="V115" s="6"/>
    </row>
  </sheetData>
  <mergeCells count="16">
    <mergeCell ref="L5:L6"/>
    <mergeCell ref="K5:K6"/>
    <mergeCell ref="A8:L8"/>
    <mergeCell ref="H5:H6"/>
    <mergeCell ref="A1:L1"/>
    <mergeCell ref="A2:L2"/>
    <mergeCell ref="I3:L3"/>
    <mergeCell ref="H4:L4"/>
    <mergeCell ref="I5:J5"/>
    <mergeCell ref="G4:G5"/>
    <mergeCell ref="C4:C5"/>
    <mergeCell ref="A4:A6"/>
    <mergeCell ref="B4:B6"/>
    <mergeCell ref="D4:D6"/>
    <mergeCell ref="F4:F6"/>
    <mergeCell ref="E4:E6"/>
  </mergeCells>
  <pageMargins left="0.25" right="0.25" top="0.75" bottom="0.75" header="0" footer="0"/>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01 01 2021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Грицай Ольга Анатоліївна</cp:lastModifiedBy>
  <cp:lastPrinted>2020-12-30T12:39:46Z</cp:lastPrinted>
  <dcterms:created xsi:type="dcterms:W3CDTF">2018-05-21T07:53:57Z</dcterms:created>
  <dcterms:modified xsi:type="dcterms:W3CDTF">2021-01-12T09:49:11Z</dcterms:modified>
</cp:coreProperties>
</file>