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34" i="1" l="1"/>
  <c r="G36" i="1"/>
  <c r="E36" i="1"/>
  <c r="E34" i="1"/>
  <c r="F37" i="1" l="1"/>
  <c r="D37" i="1"/>
  <c r="C37" i="1"/>
  <c r="F18" i="1"/>
  <c r="D18" i="1"/>
  <c r="C18" i="1"/>
  <c r="G35" i="1" l="1"/>
  <c r="G33" i="1"/>
  <c r="G32" i="1"/>
  <c r="G31" i="1"/>
  <c r="G30" i="1"/>
  <c r="G29" i="1"/>
  <c r="G28" i="1"/>
  <c r="G27" i="1"/>
  <c r="E35" i="1" l="1"/>
  <c r="E32" i="1"/>
  <c r="E31" i="1"/>
  <c r="E29" i="1"/>
  <c r="E28" i="1"/>
  <c r="E27" i="1"/>
  <c r="G26" i="1" l="1"/>
  <c r="G37" i="1" s="1"/>
  <c r="E26" i="1"/>
  <c r="G12" i="1"/>
  <c r="G13" i="1"/>
  <c r="G14" i="1"/>
  <c r="G15" i="1"/>
  <c r="G16" i="1"/>
  <c r="G17" i="1"/>
  <c r="G11" i="1"/>
  <c r="E12" i="1"/>
  <c r="E13" i="1"/>
  <c r="E14" i="1"/>
  <c r="E15" i="1"/>
  <c r="E16" i="1"/>
  <c r="E11" i="1"/>
  <c r="E37" i="1" l="1"/>
  <c r="G18" i="1"/>
  <c r="E18" i="1"/>
</calcChain>
</file>

<file path=xl/sharedStrings.xml><?xml version="1.0" encoding="utf-8"?>
<sst xmlns="http://schemas.openxmlformats.org/spreadsheetml/2006/main" count="61" uniqueCount="36">
  <si>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</si>
  <si>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</si>
  <si>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</si>
  <si>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</si>
  <si>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</si>
  <si>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</si>
  <si>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</si>
  <si>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</si>
  <si>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</si>
  <si>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</si>
  <si>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</si>
  <si>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</si>
  <si>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</si>
  <si>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</si>
  <si>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</si>
  <si>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</si>
  <si>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</si>
  <si>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</si>
  <si>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</si>
  <si>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</si>
  <si>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</si>
  <si>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</si>
  <si>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</si>
  <si>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</si>
  <si>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</si>
  <si>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</si>
  <si>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</si>
  <si>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</si>
  <si>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4010160</t>
  </si>
  <si>
    <t>4011000</t>
  </si>
  <si>
    <t>4013000</t>
  </si>
  <si>
    <t xml:space="preserve">Річні планові показники на 2019 рік з урахуванням змін 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</si>
  <si>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</si>
  <si>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</si>
  <si>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 01.05.2019 року в порівнянні з минулим роком</t>
  </si>
  <si>
    <t>Виконано на 01.05.2019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</si>
</sst>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82" zoomScaleNormal="100" zoomScaleSheetLayoutView="82" workbookViewId="0">
      <selection activeCell="M32" sqref="M32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4.28515625" customWidth="1"/>
    <col min="5" max="5" width="14.42578125" customWidth="1"/>
    <col min="6" max="6" width="17.85546875" customWidth="1"/>
    <col min="7" max="7" width="22.7109375" customWidth="1"/>
  </cols>
  <sheetData>
    <row r="1" spans="1:7" ht="18.75" x14ac:dyDescent="0.2">
      <c r="A1" s="1"/>
      <c r="G1" s="26"/>
    </row>
    <row r="3" spans="1:7" ht="18.75" x14ac:dyDescent="0.2">
      <c r="A3" s="1" t="s">
        <v>34</v>
      </c>
    </row>
    <row r="4" spans="1:7" s="10" customFormat="1" ht="16.5" x14ac:dyDescent="0.2">
      <c r="A4" s="10" t="s">
        <v>11</v>
      </c>
    </row>
    <row r="5" spans="1:7" ht="15" x14ac:dyDescent="0.2">
      <c r="A5" s="2" t="s">
        <v>12</v>
      </c>
    </row>
    <row r="6" spans="1:7" ht="15.75" customHeight="1" x14ac:dyDescent="0.2"/>
    <row r="8" spans="1:7" ht="17.25" x14ac:dyDescent="0.2">
      <c r="A8" s="28" t="s">
        <v>26</v>
      </c>
      <c r="D8" s="27"/>
      <c r="G8" s="29" t="s">
        <v>0</v>
      </c>
    </row>
    <row r="9" spans="1:7" ht="96" customHeight="1" x14ac:dyDescent="0.2">
      <c r="A9" s="3" t="s">
        <v>13</v>
      </c>
      <c r="B9" s="4" t="s">
        <v>1</v>
      </c>
      <c r="C9" s="4" t="s">
        <v>31</v>
      </c>
      <c r="D9" s="33" t="s">
        <v>35</v>
      </c>
      <c r="E9" s="4" t="s">
        <v>24</v>
      </c>
      <c r="F9" s="4" t="s">
        <v>2</v>
      </c>
      <c r="G9" s="4" t="s">
        <v>3</v>
      </c>
    </row>
    <row r="10" spans="1:7" x14ac:dyDescent="0.2">
      <c r="A10" s="5" t="s">
        <v>4</v>
      </c>
      <c r="B10" s="6" t="s">
        <v>5</v>
      </c>
      <c r="C10" s="7" t="s">
        <v>6</v>
      </c>
      <c r="D10" s="34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">
      <c r="A11" s="17" t="s">
        <v>15</v>
      </c>
      <c r="B11" s="32" t="s">
        <v>28</v>
      </c>
      <c r="C11" s="30">
        <v>99029.148000000001</v>
      </c>
      <c r="D11" s="35">
        <v>27594.3</v>
      </c>
      <c r="E11" s="15">
        <f>D11/C11*100</f>
        <v>27.864826222679405</v>
      </c>
      <c r="F11" s="15">
        <v>19343.599999999999</v>
      </c>
      <c r="G11" s="15">
        <f>D11-F11</f>
        <v>8250.7000000000007</v>
      </c>
    </row>
    <row r="12" spans="1:7" ht="19.5" customHeight="1" x14ac:dyDescent="0.2">
      <c r="A12" s="17" t="s">
        <v>16</v>
      </c>
      <c r="B12" s="24" t="s">
        <v>29</v>
      </c>
      <c r="C12" s="30">
        <v>977341.18</v>
      </c>
      <c r="D12" s="35">
        <v>257119</v>
      </c>
      <c r="E12" s="15">
        <f t="shared" ref="E12:E18" si="0">D12/C12*100</f>
        <v>26.308008427517603</v>
      </c>
      <c r="F12" s="15">
        <v>213568.1</v>
      </c>
      <c r="G12" s="15">
        <f t="shared" ref="G12:G18" si="1">D12-F12</f>
        <v>43550.899999999994</v>
      </c>
    </row>
    <row r="13" spans="1:7" ht="33.75" customHeight="1" x14ac:dyDescent="0.2">
      <c r="A13" s="18" t="s">
        <v>17</v>
      </c>
      <c r="B13" s="32" t="s">
        <v>30</v>
      </c>
      <c r="C13" s="30">
        <v>53441.599999999999</v>
      </c>
      <c r="D13" s="35">
        <v>12365.1</v>
      </c>
      <c r="E13" s="15">
        <f t="shared" si="0"/>
        <v>23.13759318583276</v>
      </c>
      <c r="F13" s="16">
        <v>9915.2999999999993</v>
      </c>
      <c r="G13" s="15">
        <f t="shared" si="1"/>
        <v>2449.8000000000011</v>
      </c>
    </row>
    <row r="14" spans="1:7" ht="19.5" customHeight="1" x14ac:dyDescent="0.2">
      <c r="A14" s="17" t="s">
        <v>18</v>
      </c>
      <c r="B14" s="14">
        <v>4016000</v>
      </c>
      <c r="C14" s="30">
        <v>39936.65</v>
      </c>
      <c r="D14" s="35">
        <v>10408.6</v>
      </c>
      <c r="E14" s="15">
        <f t="shared" si="0"/>
        <v>26.062776922951723</v>
      </c>
      <c r="F14" s="15">
        <v>8582.1</v>
      </c>
      <c r="G14" s="15">
        <f t="shared" si="1"/>
        <v>1826.5</v>
      </c>
    </row>
    <row r="15" spans="1:7" ht="18.75" customHeight="1" x14ac:dyDescent="0.2">
      <c r="A15" s="17" t="s">
        <v>19</v>
      </c>
      <c r="B15" s="14">
        <v>4014000</v>
      </c>
      <c r="C15" s="30">
        <v>24836.799999999999</v>
      </c>
      <c r="D15" s="35">
        <v>6413.3</v>
      </c>
      <c r="E15" s="15">
        <f t="shared" si="0"/>
        <v>25.821764478515753</v>
      </c>
      <c r="F15" s="15">
        <v>5812</v>
      </c>
      <c r="G15" s="15">
        <f t="shared" si="1"/>
        <v>601.30000000000018</v>
      </c>
    </row>
    <row r="16" spans="1:7" ht="18.75" customHeight="1" x14ac:dyDescent="0.2">
      <c r="A16" s="17" t="s">
        <v>20</v>
      </c>
      <c r="B16" s="14">
        <v>4015000</v>
      </c>
      <c r="C16" s="30">
        <v>16888.642</v>
      </c>
      <c r="D16" s="35">
        <v>5040.8999999999996</v>
      </c>
      <c r="E16" s="15">
        <f t="shared" si="0"/>
        <v>29.847870539265379</v>
      </c>
      <c r="F16" s="15">
        <v>3919.1</v>
      </c>
      <c r="G16" s="15">
        <f t="shared" si="1"/>
        <v>1121.7999999999997</v>
      </c>
    </row>
    <row r="17" spans="1:7" ht="32.25" hidden="1" customHeight="1" x14ac:dyDescent="0.2">
      <c r="A17" s="18" t="s">
        <v>21</v>
      </c>
      <c r="B17" s="14">
        <v>250000</v>
      </c>
      <c r="C17" s="15">
        <v>0</v>
      </c>
      <c r="D17" s="35">
        <v>0</v>
      </c>
      <c r="E17" s="15">
        <v>0</v>
      </c>
      <c r="F17" s="15">
        <v>93.8</v>
      </c>
      <c r="G17" s="15">
        <f t="shared" si="1"/>
        <v>-93.8</v>
      </c>
    </row>
    <row r="18" spans="1:7" ht="21.75" customHeight="1" x14ac:dyDescent="0.2">
      <c r="A18" s="19" t="s">
        <v>14</v>
      </c>
      <c r="B18" s="20"/>
      <c r="C18" s="31">
        <f>C11+C12+C13+C14+C15+C16</f>
        <v>1211474.02</v>
      </c>
      <c r="D18" s="38">
        <f>D11+D12+D13+D14+D15+D16</f>
        <v>318941.19999999995</v>
      </c>
      <c r="E18" s="21">
        <f t="shared" si="0"/>
        <v>26.326705710123271</v>
      </c>
      <c r="F18" s="38">
        <f>F11+F12+F13+F14+F15+F16</f>
        <v>261140.2</v>
      </c>
      <c r="G18" s="21">
        <f t="shared" si="1"/>
        <v>57800.999999999942</v>
      </c>
    </row>
    <row r="19" spans="1:7" ht="18.75" customHeight="1" x14ac:dyDescent="0.2">
      <c r="A19" s="11"/>
      <c r="C19" s="12"/>
      <c r="D19" s="13"/>
    </row>
    <row r="20" spans="1:7" s="25" customFormat="1" ht="16.149999999999999" customHeight="1" x14ac:dyDescent="0.2">
      <c r="A20" s="39"/>
      <c r="B20" s="40"/>
      <c r="C20" s="40"/>
      <c r="D20" s="40"/>
      <c r="E20" s="40"/>
      <c r="F20" s="40"/>
      <c r="G20" s="40"/>
    </row>
    <row r="22" spans="1:7" ht="17.25" x14ac:dyDescent="0.2">
      <c r="A22" s="28" t="s">
        <v>27</v>
      </c>
      <c r="G22" s="29" t="s">
        <v>0</v>
      </c>
    </row>
    <row r="24" spans="1:7" ht="99" customHeight="1" x14ac:dyDescent="0.2">
      <c r="A24" s="3" t="s">
        <v>13</v>
      </c>
      <c r="B24" s="4" t="s">
        <v>1</v>
      </c>
      <c r="C24" s="4" t="s">
        <v>31</v>
      </c>
      <c r="D24" s="33" t="s">
        <v>35</v>
      </c>
      <c r="E24" s="4" t="s">
        <v>24</v>
      </c>
      <c r="F24" s="4" t="s">
        <v>2</v>
      </c>
      <c r="G24" s="4" t="s">
        <v>3</v>
      </c>
    </row>
    <row r="25" spans="1:7" x14ac:dyDescent="0.2">
      <c r="A25" s="5" t="s">
        <v>4</v>
      </c>
      <c r="B25" s="6" t="s">
        <v>5</v>
      </c>
      <c r="C25" s="9" t="s">
        <v>6</v>
      </c>
      <c r="D25" s="36" t="s">
        <v>7</v>
      </c>
      <c r="E25" s="8" t="s">
        <v>8</v>
      </c>
      <c r="F25" s="7" t="s">
        <v>9</v>
      </c>
      <c r="G25" s="7" t="s">
        <v>10</v>
      </c>
    </row>
    <row r="26" spans="1:7" ht="19.5" customHeight="1" x14ac:dyDescent="0.2">
      <c r="A26" s="17" t="s">
        <v>15</v>
      </c>
      <c r="B26" s="32" t="s">
        <v>28</v>
      </c>
      <c r="C26" s="30">
        <v>2000</v>
      </c>
      <c r="D26" s="35">
        <v>107.4</v>
      </c>
      <c r="E26" s="22">
        <f>D26/C26*100</f>
        <v>5.37</v>
      </c>
      <c r="F26" s="15">
        <v>0</v>
      </c>
      <c r="G26" s="15">
        <f t="shared" ref="G26:G36" si="2">D26-F26</f>
        <v>107.4</v>
      </c>
    </row>
    <row r="27" spans="1:7" ht="19.5" customHeight="1" x14ac:dyDescent="0.2">
      <c r="A27" s="17" t="s">
        <v>16</v>
      </c>
      <c r="B27" s="32" t="s">
        <v>29</v>
      </c>
      <c r="C27" s="30">
        <v>47771.472999999998</v>
      </c>
      <c r="D27" s="35">
        <v>0</v>
      </c>
      <c r="E27" s="22">
        <f t="shared" ref="E27:E37" si="3">D27/C27*100</f>
        <v>0</v>
      </c>
      <c r="F27" s="15">
        <v>1193.3</v>
      </c>
      <c r="G27" s="15">
        <f t="shared" si="2"/>
        <v>-1193.3</v>
      </c>
    </row>
    <row r="28" spans="1:7" ht="32.25" customHeight="1" x14ac:dyDescent="0.2">
      <c r="A28" s="18" t="s">
        <v>17</v>
      </c>
      <c r="B28" s="32" t="s">
        <v>30</v>
      </c>
      <c r="C28" s="30">
        <v>1102.2</v>
      </c>
      <c r="D28" s="37">
        <v>410.8</v>
      </c>
      <c r="E28" s="22">
        <f t="shared" si="3"/>
        <v>37.270912720014515</v>
      </c>
      <c r="F28" s="16">
        <v>0</v>
      </c>
      <c r="G28" s="15">
        <f t="shared" si="2"/>
        <v>410.8</v>
      </c>
    </row>
    <row r="29" spans="1:7" ht="18.75" customHeight="1" x14ac:dyDescent="0.2">
      <c r="A29" s="17" t="s">
        <v>18</v>
      </c>
      <c r="B29" s="14">
        <v>4016000</v>
      </c>
      <c r="C29" s="30">
        <v>79021.161999999997</v>
      </c>
      <c r="D29" s="35">
        <v>0</v>
      </c>
      <c r="E29" s="22">
        <f t="shared" si="3"/>
        <v>0</v>
      </c>
      <c r="F29" s="16">
        <v>848.7</v>
      </c>
      <c r="G29" s="15">
        <f t="shared" si="2"/>
        <v>-848.7</v>
      </c>
    </row>
    <row r="30" spans="1:7" ht="18.75" customHeight="1" x14ac:dyDescent="0.2">
      <c r="A30" s="17" t="s">
        <v>19</v>
      </c>
      <c r="B30" s="14">
        <v>4014000</v>
      </c>
      <c r="C30" s="30">
        <v>4700</v>
      </c>
      <c r="D30" s="35">
        <v>0</v>
      </c>
      <c r="E30" s="22">
        <v>0</v>
      </c>
      <c r="F30" s="16">
        <v>0</v>
      </c>
      <c r="G30" s="15">
        <f t="shared" si="2"/>
        <v>0</v>
      </c>
    </row>
    <row r="31" spans="1:7" ht="22.5" customHeight="1" x14ac:dyDescent="0.2">
      <c r="A31" s="17" t="s">
        <v>20</v>
      </c>
      <c r="B31" s="14">
        <v>4015000</v>
      </c>
      <c r="C31" s="30">
        <v>3062.4580000000001</v>
      </c>
      <c r="D31" s="35">
        <v>409.7</v>
      </c>
      <c r="E31" s="22">
        <f t="shared" si="3"/>
        <v>13.378142655344172</v>
      </c>
      <c r="F31" s="15">
        <v>0</v>
      </c>
      <c r="G31" s="15">
        <f t="shared" si="2"/>
        <v>409.7</v>
      </c>
    </row>
    <row r="32" spans="1:7" ht="21.75" customHeight="1" x14ac:dyDescent="0.2">
      <c r="A32" s="18" t="s">
        <v>22</v>
      </c>
      <c r="B32" s="14">
        <v>4017300</v>
      </c>
      <c r="C32" s="30">
        <v>154915.4</v>
      </c>
      <c r="D32" s="35">
        <v>0</v>
      </c>
      <c r="E32" s="22">
        <f t="shared" si="3"/>
        <v>0</v>
      </c>
      <c r="F32" s="15">
        <v>794.7</v>
      </c>
      <c r="G32" s="15">
        <f t="shared" si="2"/>
        <v>-794.7</v>
      </c>
    </row>
    <row r="33" spans="1:7" ht="35.25" hidden="1" customHeight="1" x14ac:dyDescent="0.2">
      <c r="A33" s="18" t="s">
        <v>23</v>
      </c>
      <c r="B33" s="14">
        <v>180000</v>
      </c>
      <c r="C33" s="30">
        <v>0</v>
      </c>
      <c r="D33" s="35">
        <v>0</v>
      </c>
      <c r="E33" s="22">
        <v>0</v>
      </c>
      <c r="F33" s="15">
        <v>0</v>
      </c>
      <c r="G33" s="15">
        <f t="shared" si="2"/>
        <v>0</v>
      </c>
    </row>
    <row r="34" spans="1:7" ht="46.9" customHeight="1" x14ac:dyDescent="0.2">
      <c r="A34" s="18" t="s">
        <v>32</v>
      </c>
      <c r="B34" s="14">
        <v>4017400</v>
      </c>
      <c r="C34" s="30">
        <v>500</v>
      </c>
      <c r="D34" s="35">
        <v>0</v>
      </c>
      <c r="E34" s="22">
        <f t="shared" si="3"/>
        <v>0</v>
      </c>
      <c r="F34" s="15">
        <v>0</v>
      </c>
      <c r="G34" s="15">
        <f t="shared" si="2"/>
        <v>0</v>
      </c>
    </row>
    <row r="35" spans="1:7" ht="24" customHeight="1" x14ac:dyDescent="0.2">
      <c r="A35" s="18" t="s">
        <v>25</v>
      </c>
      <c r="B35" s="14">
        <v>4017691</v>
      </c>
      <c r="C35" s="30">
        <v>9606.2099999999991</v>
      </c>
      <c r="D35" s="35">
        <v>3195.6</v>
      </c>
      <c r="E35" s="22">
        <f t="shared" si="3"/>
        <v>33.265981068496316</v>
      </c>
      <c r="F35" s="15">
        <v>941.9</v>
      </c>
      <c r="G35" s="15">
        <f t="shared" si="2"/>
        <v>2253.6999999999998</v>
      </c>
    </row>
    <row r="36" spans="1:7" ht="40.9" customHeight="1" x14ac:dyDescent="0.2">
      <c r="A36" s="18" t="s">
        <v>33</v>
      </c>
      <c r="B36" s="14">
        <v>4017693</v>
      </c>
      <c r="C36" s="30">
        <v>1219.6289999999999</v>
      </c>
      <c r="D36" s="35">
        <v>0</v>
      </c>
      <c r="E36" s="22">
        <f t="shared" si="3"/>
        <v>0</v>
      </c>
      <c r="F36" s="15">
        <v>0</v>
      </c>
      <c r="G36" s="15">
        <f t="shared" si="2"/>
        <v>0</v>
      </c>
    </row>
    <row r="37" spans="1:7" ht="23.25" customHeight="1" x14ac:dyDescent="0.2">
      <c r="A37" s="19" t="s">
        <v>14</v>
      </c>
      <c r="B37" s="20"/>
      <c r="C37" s="31">
        <f>C26+C27+C28+C29+C31+C30+C32+C34+C35+C36</f>
        <v>303898.53200000001</v>
      </c>
      <c r="D37" s="31">
        <f>D26+D27+D28+D29+D31+D30+D32+D34+D35+D36</f>
        <v>4123.5</v>
      </c>
      <c r="E37" s="23">
        <f t="shared" si="3"/>
        <v>1.3568673638739392</v>
      </c>
      <c r="F37" s="31">
        <f t="shared" ref="F37:G37" si="4">F26+F27+F28+F29+F31+F30+F32+F34+F35+F36</f>
        <v>3778.6</v>
      </c>
      <c r="G37" s="31">
        <f t="shared" si="4"/>
        <v>344.89999999999986</v>
      </c>
    </row>
    <row r="42" spans="1:7" ht="18" x14ac:dyDescent="0.2">
      <c r="A42" s="39"/>
      <c r="B42" s="40"/>
      <c r="C42" s="40"/>
      <c r="D42" s="40"/>
      <c r="E42" s="40"/>
      <c r="F42" s="40"/>
      <c r="G42" s="40"/>
    </row>
  </sheetData>
  <mergeCells count="2">
    <mergeCell ref="A20:G20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2019-01-02T09:41:53Z</cp:lastPrinted>
  <dcterms:created xsi:type="dcterms:W3CDTF">2011-11-24T12:10:02Z</dcterms:created>
  <dcterms:modified xsi:type="dcterms:W3CDTF">2019-05-02T14:21:36Z</dcterms:modified>
</cp:coreProperties>
</file>