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Sheet1!$A$1:$E$36</definedName>
  </definedNames>
  <calcPr calcId="145621" refMode="R1C1"/>
</workbook>
</file>

<file path=xl/calcChain.xml><?xml version="1.0" encoding="utf-8"?>
<calcChain xmlns="http://schemas.openxmlformats.org/spreadsheetml/2006/main">
  <c r="E31" i="1" l="1"/>
  <c r="D36" i="1"/>
  <c r="C36" i="1"/>
  <c r="C17" i="1" l="1"/>
  <c r="D17" i="1" l="1"/>
  <c r="E33" i="1"/>
  <c r="E35" i="1"/>
  <c r="E29" i="1"/>
  <c r="E17" i="1" l="1"/>
  <c r="E32" i="1"/>
  <c r="E30" i="1"/>
  <c r="E28" i="1"/>
  <c r="E27" i="1"/>
  <c r="E26" i="1"/>
  <c r="E25" i="1"/>
  <c r="E34" i="1" l="1"/>
  <c r="E36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<sst xmlns="http://schemas.openxmlformats.org/spreadsheetml/2006/main" count="57" uniqueCount="35">
  <si>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</si>
  <si>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</si>
  <si>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</si>
  <si>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</si>
  <si>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</si>
  <si>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</si>
  <si>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</si>
  <si>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</si>
  <si>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</si>
  <si>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</si>
  <si>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</si>
  <si>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</si>
  <si>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</si>
  <si>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</si>
  <si>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</si>
  <si>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</si>
  <si>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</si>
  <si>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</si>
  <si>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</si>
  <si>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</si>
  <si>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</si>
  <si>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</si>
  <si>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</si>
  <si>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</si>
  <si>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</si>
  <si>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</si>
  <si>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</si>
  <si>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</si>
  <si>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</si>
  <si>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</si>
  <si>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Внески до статутного капіталу суб’єктів господарювання</t>
  </si>
  <si>
    <t>Будівництво мультифункціональних майданчиків</t>
  </si>
  <si>
    <t>4015045</t>
  </si>
  <si>
    <t>Інформація про використання бюджетних коштів станом на 09.12.2019 р.</t>
  </si>
  <si>
    <t>Виконано станом на 09.12.2019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</si>
</sst>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E27" sqref="E2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33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34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85430.399999999994</v>
      </c>
      <c r="E11" s="18">
        <f>D11/C11*100</f>
        <v>86.267933962230998</v>
      </c>
    </row>
    <row r="12" spans="1:5" ht="27.6" customHeight="1" x14ac:dyDescent="0.2">
      <c r="A12" s="24" t="s">
        <v>12</v>
      </c>
      <c r="B12" s="27" t="s">
        <v>22</v>
      </c>
      <c r="C12" s="32">
        <v>1025623.273</v>
      </c>
      <c r="D12" s="13">
        <v>822717.1</v>
      </c>
      <c r="E12" s="18">
        <f t="shared" ref="E12:E17" si="0">D12/C12*100</f>
        <v>80.216305699997505</v>
      </c>
    </row>
    <row r="13" spans="1:5" ht="39" customHeight="1" x14ac:dyDescent="0.2">
      <c r="A13" s="25" t="s">
        <v>13</v>
      </c>
      <c r="B13" s="27" t="s">
        <v>23</v>
      </c>
      <c r="C13" s="32">
        <v>53647.6</v>
      </c>
      <c r="D13" s="13">
        <v>47067.7</v>
      </c>
      <c r="E13" s="18">
        <f t="shared" si="0"/>
        <v>87.734959252604028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36136.300000000003</v>
      </c>
      <c r="E14" s="18">
        <f t="shared" si="0"/>
        <v>90.484054120713679</v>
      </c>
    </row>
    <row r="15" spans="1:5" ht="26.45" customHeight="1" x14ac:dyDescent="0.2">
      <c r="A15" s="14" t="s">
        <v>15</v>
      </c>
      <c r="B15" s="28">
        <v>4014000</v>
      </c>
      <c r="C15" s="32">
        <v>24684.3</v>
      </c>
      <c r="D15" s="13">
        <v>19618.099999999999</v>
      </c>
      <c r="E15" s="18">
        <f t="shared" si="0"/>
        <v>79.476023221237796</v>
      </c>
    </row>
    <row r="16" spans="1:5" ht="18.75" customHeight="1" x14ac:dyDescent="0.2">
      <c r="A16" s="14" t="s">
        <v>16</v>
      </c>
      <c r="B16" s="27" t="s">
        <v>24</v>
      </c>
      <c r="C16" s="32">
        <v>18132.042000000001</v>
      </c>
      <c r="D16" s="13">
        <v>16052.4</v>
      </c>
      <c r="E16" s="18">
        <f t="shared" si="0"/>
        <v>88.530569254141369</v>
      </c>
    </row>
    <row r="17" spans="1:5" ht="21.75" customHeight="1" x14ac:dyDescent="0.2">
      <c r="A17" s="16" t="s">
        <v>10</v>
      </c>
      <c r="B17" s="29"/>
      <c r="C17" s="33">
        <f>C11+C12+C13+C14+C15+C16</f>
        <v>1261053.013</v>
      </c>
      <c r="D17" s="22">
        <f>D11+D12+D13+D14+D15+D16</f>
        <v>1027022</v>
      </c>
      <c r="E17" s="31">
        <f t="shared" si="0"/>
        <v>81.441619774314759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34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1336.1</v>
      </c>
      <c r="E25" s="13">
        <f t="shared" ref="E25:E33" si="1">D25/C25*100</f>
        <v>66.804999999999993</v>
      </c>
    </row>
    <row r="26" spans="1:5" ht="37.9" customHeight="1" x14ac:dyDescent="0.2">
      <c r="A26" s="24" t="s">
        <v>12</v>
      </c>
      <c r="B26" s="27" t="s">
        <v>22</v>
      </c>
      <c r="C26" s="32">
        <v>52975.472999999998</v>
      </c>
      <c r="D26" s="13">
        <v>32035.200000000001</v>
      </c>
      <c r="E26" s="13">
        <f t="shared" si="1"/>
        <v>60.471758317287708</v>
      </c>
    </row>
    <row r="27" spans="1:5" ht="32.25" customHeight="1" x14ac:dyDescent="0.2">
      <c r="A27" s="15" t="s">
        <v>13</v>
      </c>
      <c r="B27" s="27" t="s">
        <v>23</v>
      </c>
      <c r="C27" s="32">
        <v>10789.076999999999</v>
      </c>
      <c r="D27" s="23">
        <v>10746.2</v>
      </c>
      <c r="E27" s="13">
        <f t="shared" si="1"/>
        <v>99.602588803472273</v>
      </c>
    </row>
    <row r="28" spans="1:5" ht="18.75" customHeight="1" x14ac:dyDescent="0.2">
      <c r="A28" s="14" t="s">
        <v>14</v>
      </c>
      <c r="B28" s="30">
        <v>4016000</v>
      </c>
      <c r="C28" s="32">
        <v>84721.161999999997</v>
      </c>
      <c r="D28" s="13">
        <v>58111.1</v>
      </c>
      <c r="E28" s="13">
        <f t="shared" si="1"/>
        <v>68.591009174307587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799.1</v>
      </c>
      <c r="E29" s="13">
        <f t="shared" si="1"/>
        <v>17.002127659574466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1936.5</v>
      </c>
      <c r="E30" s="13">
        <f t="shared" si="1"/>
        <v>63.233520263788101</v>
      </c>
    </row>
    <row r="31" spans="1:5" ht="38.450000000000003" customHeight="1" x14ac:dyDescent="0.2">
      <c r="A31" s="15" t="s">
        <v>31</v>
      </c>
      <c r="B31" s="27" t="s">
        <v>32</v>
      </c>
      <c r="C31" s="32">
        <v>2626.7249999999999</v>
      </c>
      <c r="D31" s="13">
        <v>0</v>
      </c>
      <c r="E31" s="13">
        <f t="shared" si="1"/>
        <v>0</v>
      </c>
    </row>
    <row r="32" spans="1:5" ht="21.75" customHeight="1" x14ac:dyDescent="0.2">
      <c r="A32" s="15" t="s">
        <v>17</v>
      </c>
      <c r="B32" s="26" t="s">
        <v>25</v>
      </c>
      <c r="C32" s="32">
        <v>155165.4</v>
      </c>
      <c r="D32" s="13">
        <v>89548.800000000003</v>
      </c>
      <c r="E32" s="13">
        <f t="shared" si="1"/>
        <v>57.711835241619589</v>
      </c>
    </row>
    <row r="33" spans="1:5" ht="48" customHeight="1" x14ac:dyDescent="0.2">
      <c r="A33" s="15" t="s">
        <v>29</v>
      </c>
      <c r="B33" s="26" t="s">
        <v>28</v>
      </c>
      <c r="C33" s="32">
        <v>500</v>
      </c>
      <c r="D33" s="13">
        <v>0</v>
      </c>
      <c r="E33" s="13">
        <f t="shared" si="1"/>
        <v>0</v>
      </c>
    </row>
    <row r="34" spans="1:5" ht="24" customHeight="1" x14ac:dyDescent="0.2">
      <c r="A34" s="15" t="s">
        <v>18</v>
      </c>
      <c r="B34" s="28">
        <v>4017691</v>
      </c>
      <c r="C34" s="32">
        <v>9606.2099999999991</v>
      </c>
      <c r="D34" s="13">
        <v>8674.1</v>
      </c>
      <c r="E34" s="13">
        <f>D34/C34*100</f>
        <v>90.29679759239076</v>
      </c>
    </row>
    <row r="35" spans="1:5" ht="32.450000000000003" customHeight="1" x14ac:dyDescent="0.2">
      <c r="A35" s="15" t="s">
        <v>30</v>
      </c>
      <c r="B35" s="28">
        <v>4017670</v>
      </c>
      <c r="C35" s="32">
        <v>1219.6289999999999</v>
      </c>
      <c r="D35" s="13">
        <v>0</v>
      </c>
      <c r="E35" s="13">
        <f>D35/C35*100</f>
        <v>0</v>
      </c>
    </row>
    <row r="36" spans="1:5" ht="23.25" customHeight="1" x14ac:dyDescent="0.2">
      <c r="A36" s="16" t="s">
        <v>10</v>
      </c>
      <c r="B36" s="17"/>
      <c r="C36" s="33">
        <f>C25+C26+C27+C28+C29+C30+C32+C33+C34+C35+C31</f>
        <v>327366.13400000002</v>
      </c>
      <c r="D36" s="33">
        <f>D25+D26+D27+D28+D29+D30+D32+D33+D34+D35+D31</f>
        <v>203187.1</v>
      </c>
      <c r="E36" s="22">
        <f>D36/C36*100</f>
        <v>62.067232647834004</v>
      </c>
    </row>
    <row r="41" spans="1:5" ht="18" x14ac:dyDescent="0.2">
      <c r="A41" s="34"/>
      <c r="B41" s="35"/>
      <c r="C41" s="35"/>
      <c r="D41" s="35"/>
      <c r="E41" s="35"/>
    </row>
  </sheetData>
  <mergeCells count="5">
    <mergeCell ref="A19:E19"/>
    <mergeCell ref="A41:E41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2019-12-11T10:05:18Z</dcterms:modified>
</cp:coreProperties>
</file>