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990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2" i="1" l="1"/>
  <c r="G36" i="1" l="1"/>
  <c r="G35" i="1"/>
  <c r="G34" i="1"/>
  <c r="G33" i="1"/>
  <c r="G32" i="1"/>
  <c r="G31" i="1"/>
  <c r="G30" i="1"/>
  <c r="G29" i="1"/>
  <c r="G28" i="1"/>
  <c r="F37" i="1"/>
  <c r="D37" i="1"/>
  <c r="C37" i="1"/>
  <c r="F19" i="1" l="1"/>
  <c r="D19" i="1"/>
  <c r="C19" i="1"/>
  <c r="G13" i="1"/>
  <c r="E36" i="1" l="1"/>
  <c r="E34" i="1"/>
  <c r="E33" i="1"/>
  <c r="E31" i="1"/>
  <c r="E30" i="1"/>
  <c r="E28" i="1"/>
  <c r="G27" i="1" l="1"/>
  <c r="G37" i="1" s="1"/>
  <c r="E27" i="1"/>
  <c r="G12" i="1"/>
  <c r="G14" i="1"/>
  <c r="G15" i="1"/>
  <c r="G16" i="1"/>
  <c r="G17" i="1"/>
  <c r="G18" i="1"/>
  <c r="G11" i="1"/>
  <c r="E12" i="1"/>
  <c r="E14" i="1"/>
  <c r="E15" i="1"/>
  <c r="E16" i="1"/>
  <c r="E17" i="1"/>
  <c r="E11" i="1"/>
  <c r="E37" i="1" l="1"/>
  <c r="G19" i="1"/>
  <c r="E19" i="1"/>
</calcChain>
</file>

<file path=xl/sharedStrings.xml><?xml version="1.0" encoding="utf-8"?>
<sst xmlns="http://schemas.openxmlformats.org/spreadsheetml/2006/main" count="63" uniqueCount="36">
  <si>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</si>
  <si>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</si>
  <si>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</si>
  <si>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</si>
  <si>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</si>
  <si>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</si>
  <si>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</si>
  <si>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</si>
  <si>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</si>
  <si>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</si>
  <si>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</si>
  <si>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</si>
  <si>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</si>
  <si>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</si>
  <si>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</si>
  <si>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</si>
  <si>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</si>
  <si>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</si>
  <si>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</si>
  <si>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</si>
  <si>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</si>
  <si>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</si>
  <si>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</si>
  <si>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</si>
  <si>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</si>
  <si>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</si>
  <si>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</si>
  <si>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</si>
  <si>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 xml:space="preserve">Річні планові показники на 2018 рік з урахуванням змін </t>
  </si>
  <si>
    <t>Охорона здоров'я</t>
  </si>
  <si>
    <t>4010160</t>
  </si>
  <si>
    <t>4011000</t>
  </si>
  <si>
    <t>4012000</t>
  </si>
  <si>
    <t>4013000</t>
  </si>
  <si>
    <t>Інформація про використання бюджетних коштів станом на  01.07.2018 в порівнянні з минулим роком</t>
  </si>
  <si>
    <t>Виконано на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</si>
</sst>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82" zoomScaleNormal="100" zoomScaleSheetLayoutView="82" workbookViewId="0">
      <selection activeCell="E33" sqref="E33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34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28" t="s">
        <v>26</v>
      </c>
      <c r="D8" s="27"/>
      <c r="G8" s="29" t="s">
        <v>0</v>
      </c>
    </row>
    <row r="9" spans="1:7" ht="96" customHeight="1" x14ac:dyDescent="0.2">
      <c r="A9" s="3" t="s">
        <v>13</v>
      </c>
      <c r="B9" s="4" t="s">
        <v>1</v>
      </c>
      <c r="C9" s="4" t="s">
        <v>28</v>
      </c>
      <c r="D9" s="33" t="s">
        <v>35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34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2" t="s">
        <v>30</v>
      </c>
      <c r="C11" s="30">
        <v>69823.899999999994</v>
      </c>
      <c r="D11" s="35">
        <v>31334.799999999999</v>
      </c>
      <c r="E11" s="22">
        <f>D11/C11*100</f>
        <v>44.876897452018582</v>
      </c>
      <c r="F11" s="15">
        <v>28148.7</v>
      </c>
      <c r="G11" s="15">
        <f>D11-F11</f>
        <v>3186.0999999999985</v>
      </c>
    </row>
    <row r="12" spans="1:7" ht="19.5" customHeight="1" x14ac:dyDescent="0.2">
      <c r="A12" s="17" t="s">
        <v>16</v>
      </c>
      <c r="B12" s="24" t="s">
        <v>31</v>
      </c>
      <c r="C12" s="30">
        <f>821563.27+3422</f>
        <v>824985.27</v>
      </c>
      <c r="D12" s="35">
        <v>394370.7</v>
      </c>
      <c r="E12" s="22">
        <f t="shared" ref="E12:E19" si="0">D12/C12*100</f>
        <v>47.803362598219479</v>
      </c>
      <c r="F12" s="15">
        <v>301650.8</v>
      </c>
      <c r="G12" s="15">
        <f t="shared" ref="G12:G19" si="1">D12-F12</f>
        <v>92719.900000000023</v>
      </c>
    </row>
    <row r="13" spans="1:7" ht="19.5" customHeight="1" x14ac:dyDescent="0.2">
      <c r="A13" s="17" t="s">
        <v>29</v>
      </c>
      <c r="B13" s="32" t="s">
        <v>32</v>
      </c>
      <c r="C13" s="30">
        <v>0</v>
      </c>
      <c r="D13" s="35">
        <v>0</v>
      </c>
      <c r="E13" s="22">
        <v>0</v>
      </c>
      <c r="F13" s="15">
        <v>85243.1</v>
      </c>
      <c r="G13" s="15">
        <f t="shared" si="1"/>
        <v>-85243.1</v>
      </c>
    </row>
    <row r="14" spans="1:7" ht="33.75" customHeight="1" x14ac:dyDescent="0.2">
      <c r="A14" s="18" t="s">
        <v>17</v>
      </c>
      <c r="B14" s="32" t="s">
        <v>33</v>
      </c>
      <c r="C14" s="30">
        <v>35181.300000000003</v>
      </c>
      <c r="D14" s="35">
        <v>16172.3</v>
      </c>
      <c r="E14" s="22">
        <f t="shared" si="0"/>
        <v>45.968454832538868</v>
      </c>
      <c r="F14" s="16">
        <v>14950.1</v>
      </c>
      <c r="G14" s="15">
        <f t="shared" si="1"/>
        <v>1222.1999999999989</v>
      </c>
    </row>
    <row r="15" spans="1:7" ht="19.5" customHeight="1" x14ac:dyDescent="0.2">
      <c r="A15" s="17" t="s">
        <v>18</v>
      </c>
      <c r="B15" s="14">
        <v>4016000</v>
      </c>
      <c r="C15" s="30">
        <v>35067.300000000003</v>
      </c>
      <c r="D15" s="35">
        <v>17718.2</v>
      </c>
      <c r="E15" s="22">
        <f t="shared" si="0"/>
        <v>50.52627376501755</v>
      </c>
      <c r="F15" s="15">
        <v>39291.5</v>
      </c>
      <c r="G15" s="15">
        <f t="shared" si="1"/>
        <v>-21573.3</v>
      </c>
    </row>
    <row r="16" spans="1:7" ht="18.75" customHeight="1" x14ac:dyDescent="0.2">
      <c r="A16" s="17" t="s">
        <v>19</v>
      </c>
      <c r="B16" s="14">
        <v>4014000</v>
      </c>
      <c r="C16" s="30">
        <v>20233.400000000001</v>
      </c>
      <c r="D16" s="35">
        <v>8780.7999999999993</v>
      </c>
      <c r="E16" s="22">
        <f t="shared" si="0"/>
        <v>43.397550584676814</v>
      </c>
      <c r="F16" s="15">
        <v>20991.3</v>
      </c>
      <c r="G16" s="15">
        <f t="shared" si="1"/>
        <v>-12210.5</v>
      </c>
    </row>
    <row r="17" spans="1:7" ht="18.75" customHeight="1" x14ac:dyDescent="0.2">
      <c r="A17" s="17" t="s">
        <v>20</v>
      </c>
      <c r="B17" s="14">
        <v>4015000</v>
      </c>
      <c r="C17" s="30">
        <v>13057.1</v>
      </c>
      <c r="D17" s="35">
        <v>7414.9</v>
      </c>
      <c r="E17" s="22">
        <f t="shared" si="0"/>
        <v>56.788260792978527</v>
      </c>
      <c r="F17" s="15">
        <v>5518.2</v>
      </c>
      <c r="G17" s="15">
        <f t="shared" si="1"/>
        <v>1896.6999999999998</v>
      </c>
    </row>
    <row r="18" spans="1:7" ht="32.25" hidden="1" customHeight="1" x14ac:dyDescent="0.2">
      <c r="A18" s="18" t="s">
        <v>21</v>
      </c>
      <c r="B18" s="14">
        <v>250000</v>
      </c>
      <c r="C18" s="15">
        <v>0</v>
      </c>
      <c r="D18" s="35">
        <v>0</v>
      </c>
      <c r="E18" s="22">
        <v>0</v>
      </c>
      <c r="F18" s="15">
        <v>93.8</v>
      </c>
      <c r="G18" s="15">
        <f t="shared" si="1"/>
        <v>-93.8</v>
      </c>
    </row>
    <row r="19" spans="1:7" ht="21.75" customHeight="1" x14ac:dyDescent="0.2">
      <c r="A19" s="19" t="s">
        <v>14</v>
      </c>
      <c r="B19" s="20"/>
      <c r="C19" s="31">
        <f>C11+C12+C14+C15+C16+C17+C13</f>
        <v>998348.27000000014</v>
      </c>
      <c r="D19" s="31">
        <f>D11+D12+D14+D15+D16+D17+D13</f>
        <v>475791.7</v>
      </c>
      <c r="E19" s="23">
        <f t="shared" si="0"/>
        <v>47.657887963285596</v>
      </c>
      <c r="F19" s="31">
        <f>F11+F12+F14+F15+F16+F17+F13</f>
        <v>495793.69999999995</v>
      </c>
      <c r="G19" s="21">
        <f t="shared" si="1"/>
        <v>-20001.999999999942</v>
      </c>
    </row>
    <row r="20" spans="1:7" ht="18.75" customHeight="1" x14ac:dyDescent="0.2">
      <c r="A20" s="11"/>
      <c r="C20" s="12"/>
      <c r="D20" s="13"/>
    </row>
    <row r="21" spans="1:7" s="25" customFormat="1" ht="16.149999999999999" customHeight="1" x14ac:dyDescent="0.2">
      <c r="A21" s="38"/>
      <c r="B21" s="39"/>
      <c r="C21" s="39"/>
      <c r="D21" s="39"/>
      <c r="E21" s="39"/>
      <c r="F21" s="39"/>
      <c r="G21" s="39"/>
    </row>
    <row r="23" spans="1:7" ht="17.25" x14ac:dyDescent="0.2">
      <c r="A23" s="28" t="s">
        <v>27</v>
      </c>
      <c r="G23" s="29" t="s">
        <v>0</v>
      </c>
    </row>
    <row r="25" spans="1:7" ht="99" customHeight="1" x14ac:dyDescent="0.2">
      <c r="A25" s="3" t="s">
        <v>13</v>
      </c>
      <c r="B25" s="4" t="s">
        <v>1</v>
      </c>
      <c r="C25" s="4" t="s">
        <v>28</v>
      </c>
      <c r="D25" s="33" t="s">
        <v>35</v>
      </c>
      <c r="E25" s="4" t="s">
        <v>24</v>
      </c>
      <c r="F25" s="4" t="s">
        <v>2</v>
      </c>
      <c r="G25" s="4" t="s">
        <v>3</v>
      </c>
    </row>
    <row r="26" spans="1:7" x14ac:dyDescent="0.2">
      <c r="A26" s="5" t="s">
        <v>4</v>
      </c>
      <c r="B26" s="6" t="s">
        <v>5</v>
      </c>
      <c r="C26" s="9" t="s">
        <v>6</v>
      </c>
      <c r="D26" s="36" t="s">
        <v>7</v>
      </c>
      <c r="E26" s="8" t="s">
        <v>8</v>
      </c>
      <c r="F26" s="7" t="s">
        <v>9</v>
      </c>
      <c r="G26" s="7" t="s">
        <v>10</v>
      </c>
    </row>
    <row r="27" spans="1:7" ht="19.5" customHeight="1" x14ac:dyDescent="0.2">
      <c r="A27" s="17" t="s">
        <v>15</v>
      </c>
      <c r="B27" s="32" t="s">
        <v>30</v>
      </c>
      <c r="C27" s="30">
        <v>97.5</v>
      </c>
      <c r="D27" s="35">
        <v>42.2</v>
      </c>
      <c r="E27" s="22">
        <f>D27/C27*100</f>
        <v>43.282051282051285</v>
      </c>
      <c r="F27" s="15">
        <v>1524.8</v>
      </c>
      <c r="G27" s="15">
        <f t="shared" ref="G27:G36" si="2">D27-F27</f>
        <v>-1482.6</v>
      </c>
    </row>
    <row r="28" spans="1:7" ht="19.5" customHeight="1" x14ac:dyDescent="0.2">
      <c r="A28" s="17" t="s">
        <v>16</v>
      </c>
      <c r="B28" s="32" t="s">
        <v>31</v>
      </c>
      <c r="C28" s="30">
        <v>57623.199999999997</v>
      </c>
      <c r="D28" s="35">
        <v>7705.5</v>
      </c>
      <c r="E28" s="22">
        <f t="shared" ref="E28:E37" si="3">D28/C28*100</f>
        <v>13.372218134362548</v>
      </c>
      <c r="F28" s="15">
        <v>1796.8</v>
      </c>
      <c r="G28" s="15">
        <f t="shared" si="2"/>
        <v>5908.7</v>
      </c>
    </row>
    <row r="29" spans="1:7" ht="19.5" customHeight="1" x14ac:dyDescent="0.2">
      <c r="A29" s="17" t="s">
        <v>29</v>
      </c>
      <c r="B29" s="32" t="s">
        <v>32</v>
      </c>
      <c r="C29" s="30">
        <v>0</v>
      </c>
      <c r="D29" s="35">
        <v>0</v>
      </c>
      <c r="E29" s="22">
        <v>0</v>
      </c>
      <c r="F29" s="15">
        <v>2480.8000000000002</v>
      </c>
      <c r="G29" s="15">
        <f t="shared" si="2"/>
        <v>-2480.8000000000002</v>
      </c>
    </row>
    <row r="30" spans="1:7" ht="32.25" customHeight="1" x14ac:dyDescent="0.2">
      <c r="A30" s="18" t="s">
        <v>17</v>
      </c>
      <c r="B30" s="32" t="s">
        <v>33</v>
      </c>
      <c r="C30" s="30">
        <v>6226.4840000000004</v>
      </c>
      <c r="D30" s="37">
        <v>4967.3999999999996</v>
      </c>
      <c r="E30" s="22">
        <f t="shared" si="3"/>
        <v>79.7785716625948</v>
      </c>
      <c r="F30" s="16">
        <v>337.4</v>
      </c>
      <c r="G30" s="15">
        <f t="shared" si="2"/>
        <v>4630</v>
      </c>
    </row>
    <row r="31" spans="1:7" ht="18.75" customHeight="1" x14ac:dyDescent="0.2">
      <c r="A31" s="17" t="s">
        <v>18</v>
      </c>
      <c r="B31" s="14">
        <v>4016000</v>
      </c>
      <c r="C31" s="30">
        <v>62081.64</v>
      </c>
      <c r="D31" s="35">
        <v>2712</v>
      </c>
      <c r="E31" s="22">
        <f t="shared" si="3"/>
        <v>4.3684412976203593</v>
      </c>
      <c r="F31" s="16">
        <v>6333.7</v>
      </c>
      <c r="G31" s="15">
        <f t="shared" si="2"/>
        <v>-3621.7</v>
      </c>
    </row>
    <row r="32" spans="1:7" ht="18.75" customHeight="1" x14ac:dyDescent="0.2">
      <c r="A32" s="17" t="s">
        <v>19</v>
      </c>
      <c r="B32" s="14">
        <v>4014000</v>
      </c>
      <c r="C32" s="30">
        <v>0</v>
      </c>
      <c r="D32" s="35">
        <v>0</v>
      </c>
      <c r="E32" s="22">
        <v>0</v>
      </c>
      <c r="F32" s="16">
        <v>526.4</v>
      </c>
      <c r="G32" s="15">
        <f t="shared" si="2"/>
        <v>-526.4</v>
      </c>
    </row>
    <row r="33" spans="1:7" ht="22.5" customHeight="1" x14ac:dyDescent="0.2">
      <c r="A33" s="17" t="s">
        <v>20</v>
      </c>
      <c r="B33" s="14">
        <v>4015000</v>
      </c>
      <c r="C33" s="30">
        <v>365.5</v>
      </c>
      <c r="D33" s="35">
        <v>353.7</v>
      </c>
      <c r="E33" s="22">
        <f t="shared" si="3"/>
        <v>96.771545827633375</v>
      </c>
      <c r="F33" s="15">
        <v>218.6</v>
      </c>
      <c r="G33" s="15">
        <f t="shared" si="2"/>
        <v>135.1</v>
      </c>
    </row>
    <row r="34" spans="1:7" ht="21.75" customHeight="1" x14ac:dyDescent="0.2">
      <c r="A34" s="18" t="s">
        <v>22</v>
      </c>
      <c r="B34" s="14">
        <v>4017300</v>
      </c>
      <c r="C34" s="30">
        <v>81191.5</v>
      </c>
      <c r="D34" s="35">
        <v>1453.2</v>
      </c>
      <c r="E34" s="22">
        <f t="shared" si="3"/>
        <v>1.7898425327774459</v>
      </c>
      <c r="F34" s="15">
        <v>10203.4</v>
      </c>
      <c r="G34" s="15">
        <f t="shared" si="2"/>
        <v>-8750.1999999999989</v>
      </c>
    </row>
    <row r="35" spans="1:7" ht="35.25" hidden="1" customHeight="1" x14ac:dyDescent="0.2">
      <c r="A35" s="18" t="s">
        <v>23</v>
      </c>
      <c r="B35" s="14">
        <v>180000</v>
      </c>
      <c r="C35" s="30">
        <v>0</v>
      </c>
      <c r="D35" s="35">
        <v>0</v>
      </c>
      <c r="E35" s="22">
        <v>0</v>
      </c>
      <c r="F35" s="15">
        <v>0</v>
      </c>
      <c r="G35" s="15">
        <f t="shared" si="2"/>
        <v>0</v>
      </c>
    </row>
    <row r="36" spans="1:7" ht="24" customHeight="1" x14ac:dyDescent="0.2">
      <c r="A36" s="18" t="s">
        <v>25</v>
      </c>
      <c r="B36" s="14">
        <v>4017600</v>
      </c>
      <c r="C36" s="30">
        <v>6030</v>
      </c>
      <c r="D36" s="35">
        <v>1671.5</v>
      </c>
      <c r="E36" s="22">
        <f t="shared" si="3"/>
        <v>27.719734660033168</v>
      </c>
      <c r="F36" s="15">
        <v>1382.1</v>
      </c>
      <c r="G36" s="15">
        <f t="shared" si="2"/>
        <v>289.40000000000009</v>
      </c>
    </row>
    <row r="37" spans="1:7" ht="23.25" customHeight="1" x14ac:dyDescent="0.2">
      <c r="A37" s="19" t="s">
        <v>14</v>
      </c>
      <c r="B37" s="20"/>
      <c r="C37" s="31">
        <f>C27+C28+C30+C31+C33+C34+C36+C29+C32</f>
        <v>213615.82399999999</v>
      </c>
      <c r="D37" s="31">
        <f>D27+D28+D30+D31+D33+D34+D36+D29+D32</f>
        <v>18905.5</v>
      </c>
      <c r="E37" s="23">
        <f t="shared" si="3"/>
        <v>8.8502338665697362</v>
      </c>
      <c r="F37" s="31">
        <f>F27+F28+F30+F31+F33+F34+F36+F29+F32</f>
        <v>24804</v>
      </c>
      <c r="G37" s="31">
        <f>G27+G28+G30+G31+G33+G34+G36+G29+G32</f>
        <v>-5898.4999999999982</v>
      </c>
    </row>
    <row r="42" spans="1:7" ht="18" x14ac:dyDescent="0.2">
      <c r="A42" s="38"/>
      <c r="B42" s="39"/>
      <c r="C42" s="39"/>
      <c r="D42" s="39"/>
      <c r="E42" s="39"/>
      <c r="F42" s="39"/>
      <c r="G42" s="39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2018-07-02T09:43:53Z</cp:lastPrinted>
  <dcterms:created xsi:type="dcterms:W3CDTF">2011-11-24T12:10:02Z</dcterms:created>
  <dcterms:modified xsi:type="dcterms:W3CDTF">2018-07-03T05:32:23Z</dcterms:modified>
</cp:coreProperties>
</file>