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Sheet1!$A$1:$E$32</definedName>
  </definedNames>
  <calcPr calcId="145621"/>
</workbook>
</file>

<file path=xl/calcChain.xml><?xml version="1.0" encoding="utf-8"?>
<calcChain xmlns="http://schemas.openxmlformats.org/spreadsheetml/2006/main">
  <c r="C30" i="1" l="1"/>
  <c r="D32" i="1" l="1"/>
  <c r="C32" i="1" l="1"/>
  <c r="D17" i="1"/>
  <c r="C17" i="1"/>
  <c r="E17" i="1" l="1"/>
  <c r="E30" i="1"/>
  <c r="E29" i="1"/>
  <c r="E28" i="1"/>
  <c r="E27" i="1"/>
  <c r="E26" i="1"/>
  <c r="E25" i="1"/>
  <c r="E31" i="1" l="1"/>
  <c r="E32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<sst xmlns="http://schemas.openxmlformats.org/spreadsheetml/2006/main" count="51" uniqueCount="30">
  <si>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</si>
  <si>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</si>
  <si>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</si>
  <si>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</si>
  <si>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</si>
  <si>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</si>
  <si>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</si>
  <si>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</si>
  <si>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</si>
  <si>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</si>
  <si>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</si>
  <si>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</si>
  <si>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</si>
  <si>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</si>
  <si>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</si>
  <si>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</si>
  <si>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</si>
  <si>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</si>
  <si>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</si>
  <si>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</si>
  <si>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</si>
  <si>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% виконання до планових показників 2018 року</t>
  </si>
  <si>
    <t xml:space="preserve">Річні планові показники на 2018 рік з урахуванням змін 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</si>
  <si>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</si>
  <si>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</si>
  <si>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</si>
  <si>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</si>
  <si>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</si>
  <si>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29.10.2018 р.</t>
  </si>
  <si>
    <t>Виконано станом на 29.10.2018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</si>
</sst>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3" zoomScaleNormal="100" zoomScaleSheetLayoutView="100" workbookViewId="0">
      <selection activeCell="D30" sqref="D3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28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22</v>
      </c>
      <c r="D9" s="4" t="s">
        <v>29</v>
      </c>
      <c r="E9" s="4" t="s">
        <v>21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23</v>
      </c>
      <c r="C11" s="32">
        <v>69823.899999999994</v>
      </c>
      <c r="D11" s="13">
        <v>50035.199999999997</v>
      </c>
      <c r="E11" s="18">
        <f>D11/C11*100</f>
        <v>71.659131042522688</v>
      </c>
    </row>
    <row r="12" spans="1:5" ht="27.6" customHeight="1" x14ac:dyDescent="0.25">
      <c r="A12" s="24" t="s">
        <v>12</v>
      </c>
      <c r="B12" s="27" t="s">
        <v>24</v>
      </c>
      <c r="C12" s="32">
        <v>824985.27</v>
      </c>
      <c r="D12" s="13">
        <v>589293.9</v>
      </c>
      <c r="E12" s="18">
        <f t="shared" ref="E12:E17" si="0">D12/C12*100</f>
        <v>71.430839001525442</v>
      </c>
    </row>
    <row r="13" spans="1:5" ht="39" customHeight="1" x14ac:dyDescent="0.25">
      <c r="A13" s="25" t="s">
        <v>13</v>
      </c>
      <c r="B13" s="27" t="s">
        <v>25</v>
      </c>
      <c r="C13" s="32">
        <v>35181.300000000003</v>
      </c>
      <c r="D13" s="13">
        <v>25416.7</v>
      </c>
      <c r="E13" s="18">
        <f t="shared" si="0"/>
        <v>72.24491420157868</v>
      </c>
    </row>
    <row r="14" spans="1:5" ht="37.799999999999997" customHeight="1" x14ac:dyDescent="0.25">
      <c r="A14" s="14" t="s">
        <v>14</v>
      </c>
      <c r="B14" s="30">
        <v>4016000</v>
      </c>
      <c r="C14" s="32">
        <v>35067.300000000003</v>
      </c>
      <c r="D14" s="13">
        <v>27923.5</v>
      </c>
      <c r="E14" s="18">
        <f t="shared" si="0"/>
        <v>79.628314697738347</v>
      </c>
    </row>
    <row r="15" spans="1:5" ht="26.4" customHeight="1" x14ac:dyDescent="0.25">
      <c r="A15" s="14" t="s">
        <v>15</v>
      </c>
      <c r="B15" s="28">
        <v>4014000</v>
      </c>
      <c r="C15" s="32">
        <v>20233.400000000001</v>
      </c>
      <c r="D15" s="13">
        <v>13900.9</v>
      </c>
      <c r="E15" s="18">
        <f t="shared" si="0"/>
        <v>68.702739035456219</v>
      </c>
    </row>
    <row r="16" spans="1:5" ht="18.75" customHeight="1" x14ac:dyDescent="0.25">
      <c r="A16" s="14" t="s">
        <v>16</v>
      </c>
      <c r="B16" s="27" t="s">
        <v>26</v>
      </c>
      <c r="C16" s="32">
        <v>13057.1</v>
      </c>
      <c r="D16" s="13">
        <v>10467.1</v>
      </c>
      <c r="E16" s="18">
        <f t="shared" si="0"/>
        <v>80.164048678496755</v>
      </c>
    </row>
    <row r="17" spans="1:5" ht="21.75" customHeight="1" x14ac:dyDescent="0.25">
      <c r="A17" s="16" t="s">
        <v>10</v>
      </c>
      <c r="B17" s="29"/>
      <c r="C17" s="33">
        <f>C11+C12+C13+C14+C15+C16</f>
        <v>998348.27000000014</v>
      </c>
      <c r="D17" s="22">
        <f>D11+D12+D13+D14+D15+D16</f>
        <v>717037.29999999993</v>
      </c>
      <c r="E17" s="31">
        <f t="shared" si="0"/>
        <v>71.82236114857993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22</v>
      </c>
      <c r="D23" s="4" t="s">
        <v>29</v>
      </c>
      <c r="E23" s="4" t="s">
        <v>21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23</v>
      </c>
      <c r="C25" s="32">
        <v>97.5</v>
      </c>
      <c r="D25" s="13">
        <v>42.2</v>
      </c>
      <c r="E25" s="13">
        <f t="shared" ref="E25:E30" si="1">D25/C25*100</f>
        <v>43.282051282051285</v>
      </c>
    </row>
    <row r="26" spans="1:5" ht="37.799999999999997" customHeight="1" x14ac:dyDescent="0.25">
      <c r="A26" s="24" t="s">
        <v>12</v>
      </c>
      <c r="B26" s="27" t="s">
        <v>24</v>
      </c>
      <c r="C26" s="32">
        <v>57623.199999999997</v>
      </c>
      <c r="D26" s="13">
        <v>39080.6</v>
      </c>
      <c r="E26" s="13">
        <f t="shared" si="1"/>
        <v>67.820947118521715</v>
      </c>
    </row>
    <row r="27" spans="1:5" ht="32.25" customHeight="1" x14ac:dyDescent="0.25">
      <c r="A27" s="15" t="s">
        <v>13</v>
      </c>
      <c r="B27" s="27" t="s">
        <v>25</v>
      </c>
      <c r="C27" s="32">
        <v>6226.4840000000004</v>
      </c>
      <c r="D27" s="23">
        <v>5998.2</v>
      </c>
      <c r="E27" s="13">
        <f t="shared" si="1"/>
        <v>96.3336611802102</v>
      </c>
    </row>
    <row r="28" spans="1:5" ht="18.75" customHeight="1" x14ac:dyDescent="0.25">
      <c r="A28" s="14" t="s">
        <v>14</v>
      </c>
      <c r="B28" s="30">
        <v>4016000</v>
      </c>
      <c r="C28" s="32">
        <v>62081.64</v>
      </c>
      <c r="D28" s="13">
        <v>27154.9</v>
      </c>
      <c r="E28" s="13">
        <f t="shared" si="1"/>
        <v>43.740629274613234</v>
      </c>
    </row>
    <row r="29" spans="1:5" ht="22.5" customHeight="1" x14ac:dyDescent="0.25">
      <c r="A29" s="14" t="s">
        <v>16</v>
      </c>
      <c r="B29" s="27" t="s">
        <v>26</v>
      </c>
      <c r="C29" s="32">
        <v>365.5</v>
      </c>
      <c r="D29" s="13">
        <v>353.7</v>
      </c>
      <c r="E29" s="13">
        <f t="shared" si="1"/>
        <v>96.771545827633375</v>
      </c>
    </row>
    <row r="30" spans="1:5" ht="21.75" customHeight="1" x14ac:dyDescent="0.25">
      <c r="A30" s="15" t="s">
        <v>17</v>
      </c>
      <c r="B30" s="26" t="s">
        <v>27</v>
      </c>
      <c r="C30" s="32">
        <f>81191.5+1500</f>
        <v>82691.5</v>
      </c>
      <c r="D30" s="13">
        <v>25231.4</v>
      </c>
      <c r="E30" s="13">
        <f t="shared" si="1"/>
        <v>30.512688728587584</v>
      </c>
    </row>
    <row r="31" spans="1:5" ht="24" customHeight="1" x14ac:dyDescent="0.25">
      <c r="A31" s="15" t="s">
        <v>18</v>
      </c>
      <c r="B31" s="28">
        <v>4017600</v>
      </c>
      <c r="C31" s="32">
        <v>6030</v>
      </c>
      <c r="D31" s="13">
        <v>3786.9</v>
      </c>
      <c r="E31" s="13">
        <f>D31/C31*100</f>
        <v>62.800995024875625</v>
      </c>
    </row>
    <row r="32" spans="1:5" ht="23.25" customHeight="1" x14ac:dyDescent="0.25">
      <c r="A32" s="16" t="s">
        <v>10</v>
      </c>
      <c r="B32" s="17"/>
      <c r="C32" s="33">
        <f>C25+C26+C27+C28+C29+C30+C31</f>
        <v>215115.82399999999</v>
      </c>
      <c r="D32" s="22">
        <f>D25+D26+D27+D28+D29+D30+D31</f>
        <v>101647.9</v>
      </c>
      <c r="E32" s="22">
        <f>D32/C32*100</f>
        <v>47.252637258335767</v>
      </c>
    </row>
    <row r="37" spans="1:5" ht="17.399999999999999" x14ac:dyDescent="0.25">
      <c r="A37" s="34"/>
      <c r="B37" s="35"/>
      <c r="C37" s="35"/>
      <c r="D37" s="35"/>
      <c r="E37" s="35"/>
    </row>
  </sheetData>
  <mergeCells count="5">
    <mergeCell ref="A19:E19"/>
    <mergeCell ref="A37:E37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2018-10-02T12:09:35Z</cp:lastPrinted>
  <dcterms:created xsi:type="dcterms:W3CDTF">2011-11-24T12:10:02Z</dcterms:created>
  <dcterms:modified xsi:type="dcterms:W3CDTF">2018-10-29T14:20:34Z</dcterms:modified>
  <cp:category/>
</cp:coreProperties>
</file>