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на 01.07.17" sheetId="1" r:id="rId1"/>
  </sheets>
  <definedNames>
    <definedName name="_xlnm.Print_Area" localSheetId="0">'на 01.07.17'!$A$1:$K$15</definedName>
  </definedNames>
  <calcPr calcId="145621"/>
</workbook>
</file>

<file path=xl/calcChain.xml><?xml version="1.0" encoding="utf-8"?>
<calcChain xmlns="http://schemas.openxmlformats.org/spreadsheetml/2006/main">
  <c r="I10" i="1" l="1"/>
  <c r="G13" i="1" l="1"/>
  <c r="G11" i="1"/>
  <c r="G12" i="1" s="1"/>
  <c r="G9" i="1"/>
  <c r="G10" i="1" s="1"/>
  <c r="F14" i="1"/>
  <c r="I14" i="1"/>
  <c r="J14" i="1"/>
  <c r="E14" i="1"/>
  <c r="F12" i="1"/>
  <c r="I12" i="1"/>
  <c r="J12" i="1"/>
  <c r="E12" i="1"/>
  <c r="F10" i="1"/>
  <c r="I15" i="1"/>
  <c r="E10" i="1"/>
  <c r="J15" i="1" l="1"/>
  <c r="E15" i="1"/>
  <c r="F15" i="1"/>
  <c r="G14" i="1"/>
  <c r="G15" i="1" s="1"/>
</calcChain>
</file>

<file path=xl/sharedStrings.xml><?xml version="1.0" encoding="utf-8"?>
<sst xmlns="http://schemas.openxmlformats.org/spreadsheetml/2006/main" count="41" uniqueCount="29">
  <si>
    <t>Етап реалізації, заходи з виконання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</si>
  <si>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</si>
  <si>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</si>
  <si>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</si>
  <si>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</si>
  <si>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</si>
  <si>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 xml:space="preserve">Найменування робіт </t>
  </si>
  <si>
    <t xml:space="preserve">План </t>
  </si>
  <si>
    <t>Назва проекту, місце розташування</t>
  </si>
  <si>
    <t>Реєстраційний номер</t>
  </si>
  <si>
    <t>№ з/п</t>
  </si>
  <si>
    <t>-</t>
  </si>
  <si>
    <t>Обсяг фінансування, тис.грн.</t>
  </si>
  <si>
    <t>Вартість,                                         тис. грн.</t>
  </si>
  <si>
    <t>Звіт про стан реалізації проектів за рахунок коштів Бюджету участі міста Києва</t>
  </si>
  <si>
    <t>(відповідний звітний період)</t>
  </si>
  <si>
    <t>Простір "Освітня асамблея"; м. Київ, Голосіївський парк ім. М.Рильського</t>
  </si>
  <si>
    <t xml:space="preserve">Інноваційні комп'ютерні комплекси (1+15) для семи шкіл Голосіївського району; ліцей №241, Києва вул. Голосіївська,12; гімназія №59, вул.В.Китаївська,85; гімназія №179 пр.Голосіївський,120б; школа №286, вул. Заболотного,6а; ліцей №227,
вул. Якубовського,7д; школа 
вул. Глушкова, 17а; школа №36, 
вул. Стельмаха,9
</t>
  </si>
  <si>
    <t>Реконструкція спортивного поля при школі №186; м. Київ, вул. Сеченова,8</t>
  </si>
  <si>
    <t>Всього по розпоряднику коштів Голосіївській районній в місті Києві державній адміністрації:</t>
  </si>
  <si>
    <t>Проведено наступні заходи:
- англомовний розмовний клуб "Money. Do they really rule the word?" (40 учасників);
- демонстрація англомовного фільму "21" 
(40 учасників);
- німецькомовний розмовний клуб у рамках підтримки ініціативи "2017-й рік - рік вивчення німецької мови в Україні" 
(35 учасників);
- проведено лекцію на тему "Жертви політичних репресій" (45 учасників)</t>
  </si>
  <si>
    <t>Разом по розпоряднику коштів Відділ у справах сім'ї, молоді та спорту Голосіївської РДА:</t>
  </si>
  <si>
    <t>Разом по розпоряднику коштів Управління освіти Голосіївської РДА:</t>
  </si>
  <si>
    <t>Разом по розпоряднику коштів Управління будівництва та архітектури Голосіївської РДА:</t>
  </si>
  <si>
    <t xml:space="preserve">Підготовлено та затверджено календарний план заходів, які передбачені проектом. 
Розроблено та затверджено: 
- планові результативні показники бюджетної програми;
- документації до закупівель товарів та послуг, що передбачені в рамках проекту.
Проведено закупівлю предметів,матеріалів,інвентарю, транспортних послуг та обладнання   довгострокового користування.
</t>
  </si>
  <si>
    <t xml:space="preserve">Придбання:
* меблів: крісла-мішки (50 шт.) - 36,95 тис.грн (договір від 10.04.17 №12); 
* обладнання: бензогенератори - 8,99 тис.грн  (договір від 18.04.17 №17), кавоварка - 7,7 тис.грн  (договір від 10.04.17 №14), відеокамера - 7,244 тис.грн  (договір від 12.04.17 №15); банер та брендвол - 2,645 тис.грн  (договір від 17.05.17 №25), проекційний екран - 4,541 тис.грн  (договір від 19.04.17 №26), банер-2 ,256 тис. грн. (договір від 23.05.17 №36);
* спортивного обладнання: тенісний стіл - 4,0 тис.грн  (договір від 10.05.17 №22), настільний футбол - 4,5 тис.грн (договір від 10.05.17 №22), ракетка для настільного тенісу (4 шт.) - 1,0 тис.грн (договір від 10.05.17 №22), м'яч для настільного тенісу (78 шт.) - 0,936 тис.грн (договір від 10.05.17 №22); 
* спортивних товарів: футболка-поло (20 шт.) - 5,3 тис.грн (договір від 13.05.17 №23); 
* комп'ютерної техніки: ноутбук (2 шт.) - 18,988 тис.грн (договір від 18.04.17); 
* оргтехніки: цифровий фотоапарат - 10,659 тис.грн (договір від 25.04.17 №21)
Виготовлення флаєрів, роздаткового матеріалу - 2,6 тис.грн (договір від 17.05.17 №24)
*Транспортні послуги -39,480 тис.грн. (договір від 23.05.17 №35)
</t>
  </si>
  <si>
    <t xml:space="preserve">       станом на 01.07.2017 року    </t>
  </si>
  <si>
    <t>Погоджено план дій та технічні умови електронних закупівель, підготовлено тендерну документацію</t>
  </si>
  <si>
    <t>Оголошено проведення тендерної закупівлі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</si>
</sst>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6" fillId="0" borderId="0" xfId="0" applyNumberFormat="1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Fill="1"/>
    <xf numFmtId="165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64" zoomScaleSheetLayoutView="64" workbookViewId="0">
      <selection activeCell="D18" sqref="D18"/>
    </sheetView>
  </sheetViews>
  <sheetFormatPr defaultColWidth="8.85546875" defaultRowHeight="15.75" x14ac:dyDescent="0.25"/>
  <cols>
    <col min="1" max="1" width="5.140625" style="1" customWidth="1"/>
    <col min="2" max="2" width="16.85546875" style="1" customWidth="1"/>
    <col min="3" max="3" width="46.5703125" style="1" customWidth="1"/>
    <col min="4" max="4" width="41" style="1" customWidth="1"/>
    <col min="5" max="5" width="11.42578125" style="1" customWidth="1"/>
    <col min="6" max="6" width="9.7109375" style="1" customWidth="1"/>
    <col min="7" max="7" width="11.85546875" style="1" customWidth="1"/>
    <col min="8" max="8" width="63.5703125" style="1" customWidth="1"/>
    <col min="9" max="9" width="10.28515625" style="1" customWidth="1"/>
    <col min="10" max="10" width="10.42578125" style="1" customWidth="1"/>
    <col min="11" max="11" width="25.28515625" style="1" customWidth="1"/>
    <col min="12" max="16384" width="8.85546875" style="1"/>
  </cols>
  <sheetData>
    <row r="1" spans="1:11" ht="18.75" x14ac:dyDescent="0.3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2.9" customHeight="1" x14ac:dyDescent="0.3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7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5.45" customHeight="1" x14ac:dyDescent="0.3"/>
    <row r="5" spans="1:11" s="2" customFormat="1" x14ac:dyDescent="0.25">
      <c r="A5" s="38" t="s">
        <v>10</v>
      </c>
      <c r="B5" s="38" t="s">
        <v>9</v>
      </c>
      <c r="C5" s="38" t="s">
        <v>8</v>
      </c>
      <c r="D5" s="38" t="s">
        <v>0</v>
      </c>
      <c r="E5" s="38" t="s">
        <v>12</v>
      </c>
      <c r="F5" s="38"/>
      <c r="G5" s="38"/>
      <c r="H5" s="38" t="s">
        <v>1</v>
      </c>
      <c r="I5" s="38"/>
      <c r="J5" s="38"/>
      <c r="K5" s="38" t="s">
        <v>2</v>
      </c>
    </row>
    <row r="6" spans="1:11" s="2" customFormat="1" ht="39.6" customHeight="1" x14ac:dyDescent="0.25">
      <c r="A6" s="39"/>
      <c r="B6" s="39"/>
      <c r="C6" s="39"/>
      <c r="D6" s="39"/>
      <c r="E6" s="38" t="s">
        <v>3</v>
      </c>
      <c r="F6" s="38" t="s">
        <v>4</v>
      </c>
      <c r="G6" s="38" t="s">
        <v>5</v>
      </c>
      <c r="H6" s="38" t="s">
        <v>6</v>
      </c>
      <c r="I6" s="38" t="s">
        <v>13</v>
      </c>
      <c r="J6" s="38"/>
      <c r="K6" s="39"/>
    </row>
    <row r="7" spans="1:11" s="2" customFormat="1" ht="39.6" customHeight="1" x14ac:dyDescent="0.25">
      <c r="A7" s="39"/>
      <c r="B7" s="39"/>
      <c r="C7" s="39"/>
      <c r="D7" s="39"/>
      <c r="E7" s="39"/>
      <c r="F7" s="39"/>
      <c r="G7" s="39"/>
      <c r="H7" s="39"/>
      <c r="I7" s="3" t="s">
        <v>7</v>
      </c>
      <c r="J7" s="3" t="s">
        <v>4</v>
      </c>
      <c r="K7" s="39"/>
    </row>
    <row r="8" spans="1:11" s="31" customFormat="1" ht="10.15" x14ac:dyDescent="0.2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</row>
    <row r="9" spans="1:11" s="7" customFormat="1" ht="392.45" customHeight="1" thickBot="1" x14ac:dyDescent="0.3">
      <c r="A9" s="4">
        <v>1</v>
      </c>
      <c r="B9" s="4">
        <v>458</v>
      </c>
      <c r="C9" s="5" t="s">
        <v>16</v>
      </c>
      <c r="D9" s="27" t="s">
        <v>24</v>
      </c>
      <c r="E9" s="19">
        <v>183.505</v>
      </c>
      <c r="F9" s="6">
        <v>116.053</v>
      </c>
      <c r="G9" s="19">
        <f>E9-F9</f>
        <v>67.451999999999998</v>
      </c>
      <c r="H9" s="28" t="s">
        <v>25</v>
      </c>
      <c r="I9" s="29">
        <v>157.78899999999999</v>
      </c>
      <c r="J9" s="29">
        <v>116.053</v>
      </c>
      <c r="K9" s="4" t="s">
        <v>20</v>
      </c>
    </row>
    <row r="10" spans="1:11" s="9" customFormat="1" ht="19.149999999999999" customHeight="1" x14ac:dyDescent="0.25">
      <c r="A10" s="33" t="s">
        <v>21</v>
      </c>
      <c r="B10" s="34"/>
      <c r="C10" s="34"/>
      <c r="D10" s="35"/>
      <c r="E10" s="8">
        <f>SUM(E9:E9)</f>
        <v>183.505</v>
      </c>
      <c r="F10" s="8">
        <f>SUM(F9:F9)</f>
        <v>116.053</v>
      </c>
      <c r="G10" s="8">
        <f>SUM(G9:G9)</f>
        <v>67.451999999999998</v>
      </c>
      <c r="H10" s="8" t="s">
        <v>11</v>
      </c>
      <c r="I10" s="8">
        <f>I9</f>
        <v>157.78899999999999</v>
      </c>
      <c r="J10" s="8">
        <v>116.053</v>
      </c>
      <c r="K10" s="8" t="s">
        <v>11</v>
      </c>
    </row>
    <row r="11" spans="1:11" s="7" customFormat="1" ht="145.9" customHeight="1" x14ac:dyDescent="0.25">
      <c r="A11" s="4">
        <v>2</v>
      </c>
      <c r="B11" s="4">
        <v>496</v>
      </c>
      <c r="C11" s="25" t="s">
        <v>17</v>
      </c>
      <c r="D11" s="27" t="s">
        <v>27</v>
      </c>
      <c r="E11" s="19">
        <v>997.08</v>
      </c>
      <c r="F11" s="19">
        <v>0</v>
      </c>
      <c r="G11" s="19">
        <f>E11-F11</f>
        <v>997.08</v>
      </c>
      <c r="H11" s="10" t="s">
        <v>11</v>
      </c>
      <c r="I11" s="10">
        <v>0</v>
      </c>
      <c r="J11" s="10">
        <v>0</v>
      </c>
      <c r="K11" s="4" t="s">
        <v>11</v>
      </c>
    </row>
    <row r="12" spans="1:11" s="7" customFormat="1" ht="16.899999999999999" customHeight="1" x14ac:dyDescent="0.25">
      <c r="A12" s="33" t="s">
        <v>22</v>
      </c>
      <c r="B12" s="34"/>
      <c r="C12" s="34"/>
      <c r="D12" s="35"/>
      <c r="E12" s="8">
        <f>E11</f>
        <v>997.08</v>
      </c>
      <c r="F12" s="8">
        <f t="shared" ref="F12:J12" si="0">F11</f>
        <v>0</v>
      </c>
      <c r="G12" s="8">
        <f t="shared" si="0"/>
        <v>997.08</v>
      </c>
      <c r="H12" s="11" t="s">
        <v>11</v>
      </c>
      <c r="I12" s="11">
        <f t="shared" si="0"/>
        <v>0</v>
      </c>
      <c r="J12" s="11">
        <f t="shared" si="0"/>
        <v>0</v>
      </c>
      <c r="K12" s="4" t="s">
        <v>11</v>
      </c>
    </row>
    <row r="13" spans="1:11" s="7" customFormat="1" ht="36.6" customHeight="1" thickBot="1" x14ac:dyDescent="0.3">
      <c r="A13" s="4">
        <v>3</v>
      </c>
      <c r="B13" s="4">
        <v>461</v>
      </c>
      <c r="C13" s="5" t="s">
        <v>18</v>
      </c>
      <c r="D13" s="12" t="s">
        <v>28</v>
      </c>
      <c r="E13" s="19">
        <v>878.7</v>
      </c>
      <c r="F13" s="19">
        <v>0</v>
      </c>
      <c r="G13" s="19">
        <f>E13-F13</f>
        <v>878.7</v>
      </c>
      <c r="H13" s="10" t="s">
        <v>11</v>
      </c>
      <c r="I13" s="10">
        <v>0</v>
      </c>
      <c r="J13" s="10">
        <v>0</v>
      </c>
      <c r="K13" s="4" t="s">
        <v>11</v>
      </c>
    </row>
    <row r="14" spans="1:11" ht="20.45" customHeight="1" x14ac:dyDescent="0.25">
      <c r="A14" s="33" t="s">
        <v>23</v>
      </c>
      <c r="B14" s="34"/>
      <c r="C14" s="34"/>
      <c r="D14" s="35"/>
      <c r="E14" s="20">
        <f>SUM(E13:E13)</f>
        <v>878.7</v>
      </c>
      <c r="F14" s="20">
        <f>SUM(F13:F13)</f>
        <v>0</v>
      </c>
      <c r="G14" s="20">
        <f>SUM(G13:G13)</f>
        <v>878.7</v>
      </c>
      <c r="H14" s="21" t="s">
        <v>11</v>
      </c>
      <c r="I14" s="21">
        <f>SUM(I13:I13)</f>
        <v>0</v>
      </c>
      <c r="J14" s="21">
        <f>SUM(J13:J13)</f>
        <v>0</v>
      </c>
      <c r="K14" s="22" t="s">
        <v>11</v>
      </c>
    </row>
    <row r="15" spans="1:11" ht="20.45" customHeight="1" x14ac:dyDescent="0.25">
      <c r="A15" s="33" t="s">
        <v>19</v>
      </c>
      <c r="B15" s="34"/>
      <c r="C15" s="34"/>
      <c r="D15" s="35"/>
      <c r="E15" s="23">
        <f>E10+E12+E14</f>
        <v>2059.2849999999999</v>
      </c>
      <c r="F15" s="23">
        <f>F10+F12+F14</f>
        <v>116.053</v>
      </c>
      <c r="G15" s="23">
        <f>G10+G12+G14</f>
        <v>1943.2320000000002</v>
      </c>
      <c r="H15" s="24" t="s">
        <v>11</v>
      </c>
      <c r="I15" s="32">
        <f>I10+I12+I14</f>
        <v>157.78899999999999</v>
      </c>
      <c r="J15" s="32">
        <f>J10+J12+J14</f>
        <v>116.053</v>
      </c>
      <c r="K15" s="22" t="s">
        <v>11</v>
      </c>
    </row>
    <row r="16" spans="1:11" ht="90" customHeight="1" x14ac:dyDescent="0.25">
      <c r="A16" s="26"/>
      <c r="B16" s="13"/>
      <c r="C16" s="13"/>
      <c r="D16" s="14"/>
      <c r="E16" s="15"/>
      <c r="F16" s="15"/>
      <c r="G16" s="15"/>
      <c r="H16" s="16"/>
      <c r="I16" s="17"/>
      <c r="J16" s="17"/>
      <c r="K16" s="18"/>
    </row>
  </sheetData>
  <mergeCells count="19">
    <mergeCell ref="A1:K1"/>
    <mergeCell ref="A10:D10"/>
    <mergeCell ref="A12:D12"/>
    <mergeCell ref="A14:D14"/>
    <mergeCell ref="A15:D15"/>
    <mergeCell ref="A2:K2"/>
    <mergeCell ref="A3:K3"/>
    <mergeCell ref="K5:K7"/>
    <mergeCell ref="D5:D7"/>
    <mergeCell ref="C5:C7"/>
    <mergeCell ref="B5:B7"/>
    <mergeCell ref="A5:A7"/>
    <mergeCell ref="H6:H7"/>
    <mergeCell ref="E5:G5"/>
    <mergeCell ref="H5:J5"/>
    <mergeCell ref="I6:J6"/>
    <mergeCell ref="E6:E7"/>
    <mergeCell ref="F6:F7"/>
    <mergeCell ref="G6:G7"/>
  </mergeCells>
  <printOptions horizontalCentered="1"/>
  <pageMargins left="0.27559055118110237" right="0.27559055118110237" top="0.27559055118110237" bottom="0.27559055118110237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01.07.17</vt:lpstr>
      <vt:lpstr>'на 01.07.17'!Область_печати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2017-07-05T07:45:26Z</dcterms:modified>
</cp:coreProperties>
</file>