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6" windowHeight="5940"/>
  </bookViews>
  <sheets>
    <sheet name="Sheet1" sheetId="1" r:id="rId1"/>
  </sheets>
  <definedNames>
    <definedName name="_xlnm.Print_Area" localSheetId="0">Sheet1!$A$1:$E$72</definedName>
  </definedNames>
  <calcPr calcId="145621"/>
</workbook>
</file>

<file path=xl/calcChain.xml><?xml version="1.0" encoding="utf-8"?>
<calcChain xmlns="http://schemas.openxmlformats.org/spreadsheetml/2006/main">
  <c r="D72" i="1" l="1"/>
  <c r="E64" i="1"/>
  <c r="C72" i="1"/>
  <c r="E68" i="1"/>
  <c r="E71" i="1"/>
  <c r="E70" i="1"/>
  <c r="E69" i="1"/>
  <c r="E67" i="1"/>
  <c r="E66" i="1"/>
  <c r="E65" i="1"/>
  <c r="C64" i="1"/>
  <c r="E63" i="1"/>
  <c r="E62" i="1"/>
  <c r="E61" i="1"/>
  <c r="E60" i="1"/>
  <c r="E59" i="1"/>
  <c r="E58" i="1"/>
  <c r="E57" i="1"/>
  <c r="E56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C26" i="1" l="1"/>
  <c r="E26" i="1" s="1"/>
  <c r="E25" i="1"/>
  <c r="E24" i="1"/>
  <c r="E23" i="1"/>
  <c r="E22" i="1"/>
  <c r="E21" i="1"/>
  <c r="E20" i="1"/>
  <c r="E19" i="1"/>
  <c r="E72" i="1"/>
  <c r="E55" i="1"/>
  <c r="E54" i="1"/>
  <c r="E53" i="1"/>
  <c r="E52" i="1"/>
  <c r="E51" i="1"/>
  <c r="E50" i="1"/>
  <c r="D43" i="1"/>
  <c r="C43" i="1" l="1"/>
  <c r="E12" i="1"/>
  <c r="E13" i="1"/>
  <c r="E14" i="1"/>
  <c r="E15" i="1"/>
  <c r="E16" i="1"/>
  <c r="E17" i="1"/>
  <c r="E18" i="1"/>
  <c r="E11" i="1"/>
  <c r="E43" i="1" l="1"/>
</calcChain>
</file>

<file path=xl/sharedStrings.xml><?xml version="1.0" encoding="utf-8"?>
<sst xmlns="http://schemas.openxmlformats.org/spreadsheetml/2006/main" count="137" uniqueCount="90">
  <si>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</si>
  <si>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</si>
  <si>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</si>
  <si>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</si>
  <si>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</si>
  <si>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</si>
  <si>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</si>
  <si>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(найменування головного розпорядника коштів місцевого бюджету)</t>
  </si>
  <si>
    <t>Всього</t>
  </si>
  <si>
    <t>% виконання до планових показників 2016 року</t>
  </si>
  <si>
    <t xml:space="preserve">Річні планові показники на 2016 рік з урахуванням змін </t>
  </si>
  <si>
    <t>КТКВ</t>
  </si>
  <si>
    <t>010117</t>
  </si>
  <si>
    <t>Керівництво і управління Голосіївською районною в місті Києві державною адміністрацією</t>
  </si>
  <si>
    <t>070101</t>
  </si>
  <si>
    <t>Дошкільна освіта</t>
  </si>
  <si>
    <t>070201</t>
  </si>
  <si>
    <t>070202</t>
  </si>
  <si>
    <t>Надання загальної середньої освіти вечірніми (змінними) школами</t>
  </si>
  <si>
    <t>070303</t>
  </si>
  <si>
    <t>Забезпечення належних умов для виховання та розвитку дітей-сиріт і дітей, позбавлених батьківського піклування, в дитячих будинках (у т.ч. сімейного типу, прийомних сім"ях)</t>
  </si>
  <si>
    <t>070304</t>
  </si>
  <si>
    <t>Надання загальної середньої освіти спеціальними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</si>
  <si>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Надання загальної середньої освіти загальноосвітніми навчальними закладами ( в т.ч. школою-дитячим садком, інтернатом при школі), спеціалізованими школами, ліцеями, гімназіями, колегіумами)</t>
  </si>
  <si>
    <t>Надання позашкільної освіти позашкільними закладами освіти, заходи із позашкільної роботи з дітьми</t>
  </si>
  <si>
    <t>070401</t>
  </si>
  <si>
    <t>Методичне забезпечення діяльності навчальних закладів та інші заходи в галузі освіти</t>
  </si>
  <si>
    <t>070802</t>
  </si>
  <si>
    <t>Централізоване ведення бухгалтерського обліку</t>
  </si>
  <si>
    <t>070804</t>
  </si>
  <si>
    <t>Здійснення  централізованого господарського обслуговування</t>
  </si>
  <si>
    <t>070805</t>
  </si>
  <si>
    <t>Надання допомоги дітям-сиротам та дітям, позбавленим батьківського піклування, яким виповнюється 18 років</t>
  </si>
  <si>
    <t>070808</t>
  </si>
  <si>
    <t>Спецiалiзована амбулаторно-полiклiнiчна допомога населенню</t>
  </si>
  <si>
    <t>080400</t>
  </si>
  <si>
    <t>Первинна медична допомога населенню</t>
  </si>
  <si>
    <t>080800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</si>
  <si>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</si>
  <si>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091204</t>
  </si>
  <si>
    <t>Здійснення соціальної роботи з вразливими категоріями населення</t>
  </si>
  <si>
    <t>091101,091107</t>
  </si>
  <si>
    <t>Функціонування клубiв пiдлiткiв за мiсцем проживання</t>
  </si>
  <si>
    <t>091105</t>
  </si>
  <si>
    <t>Організація та проведення громадських робіт</t>
  </si>
  <si>
    <t>090501</t>
  </si>
  <si>
    <t>Надання додаткової соціальної допомоги окремим категоріям громадян та проведення соціальних заходів</t>
  </si>
  <si>
    <t>090412</t>
  </si>
  <si>
    <t>Соціальний захист ветеранів війни та праці</t>
  </si>
  <si>
    <t>091209</t>
  </si>
  <si>
    <t>Надання соціальних послуг установами, закладами, створеними місцевими органами влади</t>
  </si>
  <si>
    <t>091214</t>
  </si>
  <si>
    <t>091103</t>
  </si>
  <si>
    <t>Заходи  державної політики з питань молоді</t>
  </si>
  <si>
    <t>100101</t>
  </si>
  <si>
    <t>Забезпечення надійного та безперебійного функціонування житлово-експлуатаційного господарства</t>
  </si>
  <si>
    <t>Фінансова підтримка об'єктів житлово-комунального господарства</t>
  </si>
  <si>
    <t>100103</t>
  </si>
  <si>
    <t>100203</t>
  </si>
  <si>
    <t>Благоустрiй мiст, сіл, селищ</t>
  </si>
  <si>
    <t>110103</t>
  </si>
  <si>
    <t>Філармонії, музичні колективи і ансамблі та інші мистецькі заклади та заходи </t>
  </si>
  <si>
    <t>110201</t>
  </si>
  <si>
    <t>110204</t>
  </si>
  <si>
    <t>Бiблiотеки</t>
  </si>
  <si>
    <t>Палаци i будинки культури, клуби та iншi заклади клубного типу</t>
  </si>
  <si>
    <t>110205</t>
  </si>
  <si>
    <t>Школи естетичного виховання дiтей</t>
  </si>
  <si>
    <t>110502</t>
  </si>
  <si>
    <t>Iншi культурно-освiтнi заклади та заходи</t>
  </si>
  <si>
    <t>130107</t>
  </si>
  <si>
    <t>130115</t>
  </si>
  <si>
    <t>250404</t>
  </si>
  <si>
    <t>Діяльність закладів фізичної культури і спорту</t>
  </si>
  <si>
    <t>Утримання центрів «Спорт для всіх» та проведення заходів з фізичної культури</t>
  </si>
  <si>
    <t>Інші видатки</t>
  </si>
  <si>
    <t xml:space="preserve">Найменування бюджетної програми </t>
  </si>
  <si>
    <t>Найменування  бюджетної програми</t>
  </si>
  <si>
    <t>Капітальний ремонт об’єктів житлового господарства</t>
  </si>
  <si>
    <t>100102,100106</t>
  </si>
  <si>
    <t>Реалізація заходів щодо інвестиційного розвитку території</t>
  </si>
  <si>
    <t>150101</t>
  </si>
  <si>
    <t>Проведення невідкладних відновлювальних робіт, будівництво та реконструкція загальноосвітніх навчальних закладів</t>
  </si>
  <si>
    <t>150110</t>
  </si>
  <si>
    <t>240900</t>
  </si>
  <si>
    <t>Цільові фонди, утворені Верховною Радою Автономної Республіки Крим, органами місцевого самоврядування і місцевими органами виконавчої влади</t>
  </si>
  <si>
    <t>Звіт про використання бюджетних коштів за бюджетними програмами станом на 01.11.2016 р.</t>
  </si>
  <si>
    <t>Виконано станом на 01.11.2016</t>
  </si>
  <si>
    <t>Загальний фонд</t>
  </si>
  <si>
    <t>Спеціальний фонд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</si>
</sst>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3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i/>
      <sz val="13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27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1" fillId="0" borderId="1" xfId="0" applyNumberFormat="1" applyFont="1" applyFill="1" applyBorder="1" applyAlignment="1" applyProtection="1">
      <alignment vertical="top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165" fontId="1" fillId="0" borderId="1" xfId="0" applyNumberFormat="1" applyFont="1" applyFill="1" applyBorder="1" applyAlignment="1" applyProtection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 vertical="center"/>
    </xf>
    <xf numFmtId="4" fontId="10" fillId="0" borderId="1" xfId="0" applyNumberFormat="1" applyFont="1" applyFill="1" applyBorder="1" applyAlignment="1" applyProtection="1">
      <alignment horizontal="center" vertical="center"/>
    </xf>
    <xf numFmtId="165" fontId="10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tabSelected="1" view="pageBreakPreview" zoomScaleNormal="100" zoomScaleSheetLayoutView="100" workbookViewId="0">
      <selection activeCell="A7" sqref="A7:E7"/>
    </sheetView>
  </sheetViews>
  <sheetFormatPr defaultRowHeight="13.2" x14ac:dyDescent="0.25"/>
  <cols>
    <col min="1" max="1" width="56.77734375" customWidth="1"/>
    <col min="2" max="2" width="16.88671875" customWidth="1"/>
    <col min="3" max="3" width="15.33203125" customWidth="1"/>
    <col min="4" max="4" width="15.88671875" customWidth="1"/>
    <col min="5" max="5" width="14.44140625" customWidth="1"/>
  </cols>
  <sheetData>
    <row r="1" spans="1:5" ht="18" x14ac:dyDescent="0.25">
      <c r="A1" s="1"/>
    </row>
    <row r="2" spans="1:5" x14ac:dyDescent="0.25">
      <c r="A2" s="23" t="s">
        <v>86</v>
      </c>
      <c r="B2" s="23"/>
      <c r="C2" s="23"/>
      <c r="D2" s="23"/>
      <c r="E2" s="23"/>
    </row>
    <row r="3" spans="1:5" ht="18" customHeight="1" x14ac:dyDescent="0.25">
      <c r="A3" s="23"/>
      <c r="B3" s="23"/>
      <c r="C3" s="23"/>
      <c r="D3" s="23"/>
      <c r="E3" s="23"/>
    </row>
    <row r="4" spans="1:5" s="6" customFormat="1" ht="16.8" x14ac:dyDescent="0.25">
      <c r="A4" s="24" t="s">
        <v>6</v>
      </c>
      <c r="B4" s="24"/>
      <c r="C4" s="24"/>
      <c r="D4" s="24"/>
      <c r="E4" s="24"/>
    </row>
    <row r="5" spans="1:5" ht="13.8" x14ac:dyDescent="0.25">
      <c r="A5" s="25" t="s">
        <v>7</v>
      </c>
      <c r="B5" s="25"/>
      <c r="C5" s="25"/>
      <c r="D5" s="25"/>
      <c r="E5" s="25"/>
    </row>
    <row r="6" spans="1:5" ht="15.75" customHeight="1" x14ac:dyDescent="0.25"/>
    <row r="7" spans="1:5" ht="16.8" x14ac:dyDescent="0.25">
      <c r="A7" s="26" t="s">
        <v>88</v>
      </c>
      <c r="B7" s="26"/>
      <c r="C7" s="26"/>
      <c r="D7" s="26"/>
      <c r="E7" s="26"/>
    </row>
    <row r="8" spans="1:5" ht="16.8" x14ac:dyDescent="0.25">
      <c r="D8" s="13"/>
      <c r="E8" s="14" t="s">
        <v>0</v>
      </c>
    </row>
    <row r="9" spans="1:5" ht="96" customHeight="1" x14ac:dyDescent="0.25">
      <c r="A9" s="10" t="s">
        <v>76</v>
      </c>
      <c r="B9" s="22" t="s">
        <v>11</v>
      </c>
      <c r="C9" s="2" t="s">
        <v>10</v>
      </c>
      <c r="D9" s="2" t="s">
        <v>87</v>
      </c>
      <c r="E9" s="2" t="s">
        <v>9</v>
      </c>
    </row>
    <row r="10" spans="1:5" x14ac:dyDescent="0.25">
      <c r="A10" s="3" t="s">
        <v>1</v>
      </c>
      <c r="B10" s="4" t="s">
        <v>2</v>
      </c>
      <c r="C10" s="5" t="s">
        <v>3</v>
      </c>
      <c r="D10" s="5" t="s">
        <v>4</v>
      </c>
      <c r="E10" s="5" t="s">
        <v>5</v>
      </c>
    </row>
    <row r="11" spans="1:5" ht="40.799999999999997" customHeight="1" x14ac:dyDescent="0.25">
      <c r="A11" s="15" t="s">
        <v>13</v>
      </c>
      <c r="B11" s="16" t="s">
        <v>12</v>
      </c>
      <c r="C11" s="17">
        <v>48996.7</v>
      </c>
      <c r="D11" s="17">
        <v>37628.400000000001</v>
      </c>
      <c r="E11" s="18">
        <f>D11/C11*100</f>
        <v>76.797825159653627</v>
      </c>
    </row>
    <row r="12" spans="1:5" ht="19.5" customHeight="1" x14ac:dyDescent="0.25">
      <c r="A12" s="15" t="s">
        <v>15</v>
      </c>
      <c r="B12" s="16" t="s">
        <v>14</v>
      </c>
      <c r="C12" s="19">
        <v>165399.1</v>
      </c>
      <c r="D12" s="17">
        <v>110169.4</v>
      </c>
      <c r="E12" s="18">
        <f t="shared" ref="E12:E43" si="0">D12/C12*100</f>
        <v>66.608222172913884</v>
      </c>
    </row>
    <row r="13" spans="1:5" ht="63" customHeight="1" x14ac:dyDescent="0.25">
      <c r="A13" s="15" t="s">
        <v>23</v>
      </c>
      <c r="B13" s="16" t="s">
        <v>16</v>
      </c>
      <c r="C13" s="17">
        <v>252377.8</v>
      </c>
      <c r="D13" s="17">
        <v>171975.9</v>
      </c>
      <c r="E13" s="18">
        <f t="shared" si="0"/>
        <v>68.142245474839697</v>
      </c>
    </row>
    <row r="14" spans="1:5" ht="33.75" customHeight="1" x14ac:dyDescent="0.25">
      <c r="A14" s="15" t="s">
        <v>18</v>
      </c>
      <c r="B14" s="16" t="s">
        <v>17</v>
      </c>
      <c r="C14" s="17">
        <v>805.1</v>
      </c>
      <c r="D14" s="17">
        <v>534.79999999999995</v>
      </c>
      <c r="E14" s="18">
        <f t="shared" si="0"/>
        <v>66.426530865730953</v>
      </c>
    </row>
    <row r="15" spans="1:5" ht="58.8" customHeight="1" x14ac:dyDescent="0.25">
      <c r="A15" s="15" t="s">
        <v>20</v>
      </c>
      <c r="B15" s="16" t="s">
        <v>19</v>
      </c>
      <c r="C15" s="19">
        <v>92.5</v>
      </c>
      <c r="D15" s="17">
        <v>21.9</v>
      </c>
      <c r="E15" s="18">
        <f t="shared" si="0"/>
        <v>23.675675675675674</v>
      </c>
    </row>
    <row r="16" spans="1:5" ht="62.4" customHeight="1" x14ac:dyDescent="0.25">
      <c r="A16" s="15" t="s">
        <v>22</v>
      </c>
      <c r="B16" s="16" t="s">
        <v>21</v>
      </c>
      <c r="C16" s="19">
        <v>34320</v>
      </c>
      <c r="D16" s="17">
        <v>21438.2</v>
      </c>
      <c r="E16" s="18">
        <f t="shared" si="0"/>
        <v>62.465617715617718</v>
      </c>
    </row>
    <row r="17" spans="1:5" ht="40.799999999999997" customHeight="1" x14ac:dyDescent="0.25">
      <c r="A17" s="15" t="s">
        <v>24</v>
      </c>
      <c r="B17" s="16" t="s">
        <v>25</v>
      </c>
      <c r="C17" s="19">
        <v>9540.7000000000007</v>
      </c>
      <c r="D17" s="17">
        <v>6175.9</v>
      </c>
      <c r="E17" s="18">
        <f t="shared" si="0"/>
        <v>64.732147536344286</v>
      </c>
    </row>
    <row r="18" spans="1:5" ht="32.25" customHeight="1" x14ac:dyDescent="0.25">
      <c r="A18" s="15" t="s">
        <v>26</v>
      </c>
      <c r="B18" s="16" t="s">
        <v>27</v>
      </c>
      <c r="C18" s="17">
        <v>2260.9</v>
      </c>
      <c r="D18" s="17">
        <v>1531.7</v>
      </c>
      <c r="E18" s="18">
        <f t="shared" si="0"/>
        <v>67.747357247113982</v>
      </c>
    </row>
    <row r="19" spans="1:5" ht="20.399999999999999" customHeight="1" x14ac:dyDescent="0.25">
      <c r="A19" s="15" t="s">
        <v>28</v>
      </c>
      <c r="B19" s="16" t="s">
        <v>29</v>
      </c>
      <c r="C19" s="17">
        <v>4879.2</v>
      </c>
      <c r="D19" s="17">
        <v>3565.8</v>
      </c>
      <c r="E19" s="18">
        <f t="shared" si="0"/>
        <v>73.081652729955735</v>
      </c>
    </row>
    <row r="20" spans="1:5" ht="32.25" customHeight="1" x14ac:dyDescent="0.25">
      <c r="A20" s="15" t="s">
        <v>30</v>
      </c>
      <c r="B20" s="16" t="s">
        <v>31</v>
      </c>
      <c r="C20" s="17">
        <v>698.7</v>
      </c>
      <c r="D20" s="17">
        <v>417.4</v>
      </c>
      <c r="E20" s="18">
        <f t="shared" si="0"/>
        <v>59.739516244453981</v>
      </c>
    </row>
    <row r="21" spans="1:5" ht="32.25" customHeight="1" x14ac:dyDescent="0.25">
      <c r="A21" s="15" t="s">
        <v>32</v>
      </c>
      <c r="B21" s="16" t="s">
        <v>33</v>
      </c>
      <c r="C21" s="19">
        <v>54.37</v>
      </c>
      <c r="D21" s="17">
        <v>43.4</v>
      </c>
      <c r="E21" s="18">
        <f t="shared" si="0"/>
        <v>79.823432039727791</v>
      </c>
    </row>
    <row r="22" spans="1:5" ht="32.25" customHeight="1" x14ac:dyDescent="0.25">
      <c r="A22" s="15" t="s">
        <v>34</v>
      </c>
      <c r="B22" s="16" t="s">
        <v>35</v>
      </c>
      <c r="C22" s="17">
        <v>67728.2</v>
      </c>
      <c r="D22" s="17">
        <v>51546.5</v>
      </c>
      <c r="E22" s="18">
        <f t="shared" si="0"/>
        <v>76.107884160512157</v>
      </c>
    </row>
    <row r="23" spans="1:5" ht="32.25" customHeight="1" x14ac:dyDescent="0.25">
      <c r="A23" s="15" t="s">
        <v>36</v>
      </c>
      <c r="B23" s="16" t="s">
        <v>37</v>
      </c>
      <c r="C23" s="17">
        <v>68658.7</v>
      </c>
      <c r="D23" s="17">
        <v>49345.3</v>
      </c>
      <c r="E23" s="18">
        <f t="shared" si="0"/>
        <v>71.870425743569285</v>
      </c>
    </row>
    <row r="24" spans="1:5" ht="32.25" customHeight="1" x14ac:dyDescent="0.25">
      <c r="A24" s="15" t="s">
        <v>46</v>
      </c>
      <c r="B24" s="16" t="s">
        <v>47</v>
      </c>
      <c r="C24" s="17">
        <v>800.2</v>
      </c>
      <c r="D24" s="17">
        <v>651</v>
      </c>
      <c r="E24" s="18">
        <f t="shared" si="0"/>
        <v>81.354661334666332</v>
      </c>
    </row>
    <row r="25" spans="1:5" ht="32.25" customHeight="1" x14ac:dyDescent="0.25">
      <c r="A25" s="15" t="s">
        <v>44</v>
      </c>
      <c r="B25" s="16" t="s">
        <v>45</v>
      </c>
      <c r="C25" s="17">
        <v>65.599999999999994</v>
      </c>
      <c r="D25" s="17">
        <v>16.3</v>
      </c>
      <c r="E25" s="18">
        <f t="shared" si="0"/>
        <v>24.84756097560976</v>
      </c>
    </row>
    <row r="26" spans="1:5" ht="32.25" customHeight="1" x14ac:dyDescent="0.25">
      <c r="A26" s="15" t="s">
        <v>40</v>
      </c>
      <c r="B26" s="16" t="s">
        <v>41</v>
      </c>
      <c r="C26" s="17">
        <f>2539.7+94.7</f>
        <v>2634.3999999999996</v>
      </c>
      <c r="D26" s="17">
        <v>2025.7</v>
      </c>
      <c r="E26" s="18">
        <f t="shared" si="0"/>
        <v>76.894169450349239</v>
      </c>
    </row>
    <row r="27" spans="1:5" ht="32.25" customHeight="1" x14ac:dyDescent="0.25">
      <c r="A27" s="15" t="s">
        <v>53</v>
      </c>
      <c r="B27" s="16" t="s">
        <v>52</v>
      </c>
      <c r="C27" s="17">
        <v>107</v>
      </c>
      <c r="D27" s="17">
        <v>107</v>
      </c>
      <c r="E27" s="18">
        <f t="shared" si="0"/>
        <v>100</v>
      </c>
    </row>
    <row r="28" spans="1:5" ht="32.25" customHeight="1" x14ac:dyDescent="0.25">
      <c r="A28" s="15" t="s">
        <v>42</v>
      </c>
      <c r="B28" s="16" t="s">
        <v>43</v>
      </c>
      <c r="C28" s="17">
        <v>5864.3</v>
      </c>
      <c r="D28" s="17">
        <v>3792.4</v>
      </c>
      <c r="E28" s="18">
        <f t="shared" si="0"/>
        <v>64.669269989598078</v>
      </c>
    </row>
    <row r="29" spans="1:5" ht="44.4" customHeight="1" x14ac:dyDescent="0.25">
      <c r="A29" s="15" t="s">
        <v>38</v>
      </c>
      <c r="B29" s="16" t="s">
        <v>39</v>
      </c>
      <c r="C29" s="17">
        <v>12282.8</v>
      </c>
      <c r="D29" s="17">
        <v>8860</v>
      </c>
      <c r="E29" s="18">
        <f t="shared" si="0"/>
        <v>72.133389780831735</v>
      </c>
    </row>
    <row r="30" spans="1:5" ht="32.25" customHeight="1" x14ac:dyDescent="0.25">
      <c r="A30" s="15" t="s">
        <v>48</v>
      </c>
      <c r="B30" s="16" t="s">
        <v>49</v>
      </c>
      <c r="C30" s="17">
        <v>96</v>
      </c>
      <c r="D30" s="17">
        <v>65.599999999999994</v>
      </c>
      <c r="E30" s="18">
        <f t="shared" si="0"/>
        <v>68.333333333333329</v>
      </c>
    </row>
    <row r="31" spans="1:5" ht="32.25" customHeight="1" x14ac:dyDescent="0.25">
      <c r="A31" s="15" t="s">
        <v>50</v>
      </c>
      <c r="B31" s="16" t="s">
        <v>51</v>
      </c>
      <c r="C31" s="17">
        <v>1232.9000000000001</v>
      </c>
      <c r="D31" s="17">
        <v>930.4</v>
      </c>
      <c r="E31" s="18">
        <f t="shared" si="0"/>
        <v>75.464352340011345</v>
      </c>
    </row>
    <row r="32" spans="1:5" ht="32.25" customHeight="1" x14ac:dyDescent="0.25">
      <c r="A32" s="15" t="s">
        <v>55</v>
      </c>
      <c r="B32" s="16" t="s">
        <v>54</v>
      </c>
      <c r="C32" s="17">
        <v>1000</v>
      </c>
      <c r="D32" s="17">
        <v>0</v>
      </c>
      <c r="E32" s="18">
        <f t="shared" si="0"/>
        <v>0</v>
      </c>
    </row>
    <row r="33" spans="1:5" ht="32.25" customHeight="1" x14ac:dyDescent="0.25">
      <c r="A33" s="15" t="s">
        <v>56</v>
      </c>
      <c r="B33" s="16" t="s">
        <v>57</v>
      </c>
      <c r="C33" s="19">
        <v>11694.14</v>
      </c>
      <c r="D33" s="17">
        <v>11694.1</v>
      </c>
      <c r="E33" s="18">
        <f t="shared" si="0"/>
        <v>99.999657948339944</v>
      </c>
    </row>
    <row r="34" spans="1:5" ht="32.25" customHeight="1" x14ac:dyDescent="0.25">
      <c r="A34" s="15" t="s">
        <v>59</v>
      </c>
      <c r="B34" s="16" t="s">
        <v>58</v>
      </c>
      <c r="C34" s="17">
        <v>16948.8</v>
      </c>
      <c r="D34" s="17">
        <v>13590.4</v>
      </c>
      <c r="E34" s="18">
        <f t="shared" si="0"/>
        <v>80.185027848579253</v>
      </c>
    </row>
    <row r="35" spans="1:5" ht="32.25" customHeight="1" x14ac:dyDescent="0.25">
      <c r="A35" s="15" t="s">
        <v>61</v>
      </c>
      <c r="B35" s="16" t="s">
        <v>60</v>
      </c>
      <c r="C35" s="17">
        <v>172.7</v>
      </c>
      <c r="D35" s="17">
        <v>98.7</v>
      </c>
      <c r="E35" s="18">
        <f t="shared" si="0"/>
        <v>57.151129125651423</v>
      </c>
    </row>
    <row r="36" spans="1:5" ht="32.25" customHeight="1" x14ac:dyDescent="0.25">
      <c r="A36" s="15" t="s">
        <v>64</v>
      </c>
      <c r="B36" s="16" t="s">
        <v>62</v>
      </c>
      <c r="C36" s="17">
        <v>11138.7</v>
      </c>
      <c r="D36" s="17">
        <v>8254.4</v>
      </c>
      <c r="E36" s="18">
        <f t="shared" si="0"/>
        <v>74.105595805614655</v>
      </c>
    </row>
    <row r="37" spans="1:5" ht="32.25" customHeight="1" x14ac:dyDescent="0.25">
      <c r="A37" s="15" t="s">
        <v>65</v>
      </c>
      <c r="B37" s="16" t="s">
        <v>63</v>
      </c>
      <c r="C37" s="17">
        <v>769.4</v>
      </c>
      <c r="D37" s="17">
        <v>547.70000000000005</v>
      </c>
      <c r="E37" s="18">
        <f t="shared" si="0"/>
        <v>71.185339225370427</v>
      </c>
    </row>
    <row r="38" spans="1:5" ht="32.25" customHeight="1" x14ac:dyDescent="0.25">
      <c r="A38" s="15" t="s">
        <v>67</v>
      </c>
      <c r="B38" s="16" t="s">
        <v>66</v>
      </c>
      <c r="C38" s="17">
        <v>16150.7</v>
      </c>
      <c r="D38" s="17">
        <v>12310.1</v>
      </c>
      <c r="E38" s="18">
        <f t="shared" si="0"/>
        <v>76.220225748729149</v>
      </c>
    </row>
    <row r="39" spans="1:5" ht="32.25" customHeight="1" x14ac:dyDescent="0.25">
      <c r="A39" s="15" t="s">
        <v>69</v>
      </c>
      <c r="B39" s="16" t="s">
        <v>68</v>
      </c>
      <c r="C39" s="17">
        <v>766.1</v>
      </c>
      <c r="D39" s="17">
        <v>589.6</v>
      </c>
      <c r="E39" s="18">
        <f t="shared" si="0"/>
        <v>76.961232215115515</v>
      </c>
    </row>
    <row r="40" spans="1:5" ht="32.25" customHeight="1" x14ac:dyDescent="0.25">
      <c r="A40" s="15" t="s">
        <v>73</v>
      </c>
      <c r="B40" s="16" t="s">
        <v>70</v>
      </c>
      <c r="C40" s="17">
        <v>7199.3</v>
      </c>
      <c r="D40" s="17">
        <v>5240.7</v>
      </c>
      <c r="E40" s="18">
        <f t="shared" si="0"/>
        <v>72.794577250566022</v>
      </c>
    </row>
    <row r="41" spans="1:5" ht="32.25" customHeight="1" x14ac:dyDescent="0.25">
      <c r="A41" s="15" t="s">
        <v>74</v>
      </c>
      <c r="B41" s="16" t="s">
        <v>71</v>
      </c>
      <c r="C41" s="17">
        <v>163</v>
      </c>
      <c r="D41" s="17">
        <v>99.6</v>
      </c>
      <c r="E41" s="18">
        <f t="shared" si="0"/>
        <v>61.104294478527599</v>
      </c>
    </row>
    <row r="42" spans="1:5" ht="32.25" customHeight="1" x14ac:dyDescent="0.25">
      <c r="A42" s="15" t="s">
        <v>75</v>
      </c>
      <c r="B42" s="16" t="s">
        <v>72</v>
      </c>
      <c r="C42" s="17">
        <v>65</v>
      </c>
      <c r="D42" s="17">
        <v>0</v>
      </c>
      <c r="E42" s="18">
        <f t="shared" si="0"/>
        <v>0</v>
      </c>
    </row>
    <row r="43" spans="1:5" ht="21.75" customHeight="1" x14ac:dyDescent="0.25">
      <c r="A43" s="11" t="s">
        <v>8</v>
      </c>
      <c r="B43" s="12"/>
      <c r="C43" s="20">
        <f>C11+C12+C13+C14+C15+C16+C17+C18+C19+C20+C21+C22+C23+C24+C25+C26+C27+C28+C29+C30+C31+C32+C33+C34+C35+C36+C37+C38+C39+C40+C41+C42</f>
        <v>744963.01</v>
      </c>
      <c r="D43" s="20">
        <f>D11+D12+D13+D14+D15+D16+D17+D18+D19+D20+D21+D22+D23+D24+D25+D26+D27+D28+D29+D30+D31+D32+D33+D34+D35+D36+D37+D38+D39+D40+D41+D42</f>
        <v>523268.30000000005</v>
      </c>
      <c r="E43" s="21">
        <f t="shared" si="0"/>
        <v>70.240843233276777</v>
      </c>
    </row>
    <row r="44" spans="1:5" ht="18.75" customHeight="1" x14ac:dyDescent="0.25">
      <c r="A44" s="7"/>
      <c r="C44" s="8"/>
      <c r="D44" s="9"/>
    </row>
    <row r="45" spans="1:5" ht="16.8" x14ac:dyDescent="0.25">
      <c r="A45" s="26" t="s">
        <v>89</v>
      </c>
      <c r="B45" s="26"/>
      <c r="C45" s="26"/>
      <c r="D45" s="26"/>
      <c r="E45" s="26"/>
    </row>
    <row r="46" spans="1:5" ht="16.8" x14ac:dyDescent="0.25">
      <c r="E46" s="14" t="s">
        <v>0</v>
      </c>
    </row>
    <row r="48" spans="1:5" ht="99" customHeight="1" x14ac:dyDescent="0.25">
      <c r="A48" s="10" t="s">
        <v>77</v>
      </c>
      <c r="B48" s="22" t="s">
        <v>11</v>
      </c>
      <c r="C48" s="2" t="s">
        <v>10</v>
      </c>
      <c r="D48" s="2" t="s">
        <v>87</v>
      </c>
      <c r="E48" s="2" t="s">
        <v>9</v>
      </c>
    </row>
    <row r="49" spans="1:5" x14ac:dyDescent="0.25">
      <c r="A49" s="3" t="s">
        <v>1</v>
      </c>
      <c r="B49" s="4" t="s">
        <v>2</v>
      </c>
      <c r="C49" s="5" t="s">
        <v>3</v>
      </c>
      <c r="D49" s="5" t="s">
        <v>4</v>
      </c>
      <c r="E49" s="5" t="s">
        <v>5</v>
      </c>
    </row>
    <row r="50" spans="1:5" ht="33" customHeight="1" x14ac:dyDescent="0.25">
      <c r="A50" s="15" t="s">
        <v>13</v>
      </c>
      <c r="B50" s="16" t="s">
        <v>12</v>
      </c>
      <c r="C50" s="17">
        <v>6437.3</v>
      </c>
      <c r="D50" s="17">
        <v>1027.8</v>
      </c>
      <c r="E50" s="18">
        <f>D50/C50*100</f>
        <v>15.966321283768039</v>
      </c>
    </row>
    <row r="51" spans="1:5" ht="33" customHeight="1" x14ac:dyDescent="0.25">
      <c r="A51" s="15" t="s">
        <v>15</v>
      </c>
      <c r="B51" s="16" t="s">
        <v>14</v>
      </c>
      <c r="C51" s="19">
        <v>11985.7</v>
      </c>
      <c r="D51" s="17">
        <v>5927.9</v>
      </c>
      <c r="E51" s="18">
        <f t="shared" ref="E51:E71" si="1">D51/C51*100</f>
        <v>49.458104240887053</v>
      </c>
    </row>
    <row r="52" spans="1:5" ht="40.200000000000003" customHeight="1" x14ac:dyDescent="0.25">
      <c r="A52" s="15" t="s">
        <v>23</v>
      </c>
      <c r="B52" s="16" t="s">
        <v>16</v>
      </c>
      <c r="C52" s="17">
        <v>16510.2</v>
      </c>
      <c r="D52" s="17">
        <v>8966.7000000000007</v>
      </c>
      <c r="E52" s="18">
        <f t="shared" si="1"/>
        <v>54.310062870225686</v>
      </c>
    </row>
    <row r="53" spans="1:5" ht="49.8" customHeight="1" x14ac:dyDescent="0.25">
      <c r="A53" s="15" t="s">
        <v>20</v>
      </c>
      <c r="B53" s="16" t="s">
        <v>19</v>
      </c>
      <c r="C53" s="19">
        <v>100.5</v>
      </c>
      <c r="D53" s="17">
        <v>92.1</v>
      </c>
      <c r="E53" s="18">
        <f t="shared" si="1"/>
        <v>91.641791044776113</v>
      </c>
    </row>
    <row r="54" spans="1:5" ht="53.4" customHeight="1" x14ac:dyDescent="0.25">
      <c r="A54" s="15" t="s">
        <v>22</v>
      </c>
      <c r="B54" s="16" t="s">
        <v>21</v>
      </c>
      <c r="C54" s="19">
        <v>3008.1</v>
      </c>
      <c r="D54" s="17">
        <v>894.9</v>
      </c>
      <c r="E54" s="18">
        <f t="shared" si="1"/>
        <v>29.749675875137132</v>
      </c>
    </row>
    <row r="55" spans="1:5" ht="37.200000000000003" customHeight="1" x14ac:dyDescent="0.25">
      <c r="A55" s="15" t="s">
        <v>24</v>
      </c>
      <c r="B55" s="16" t="s">
        <v>25</v>
      </c>
      <c r="C55" s="19">
        <v>40</v>
      </c>
      <c r="D55" s="17">
        <v>0</v>
      </c>
      <c r="E55" s="18">
        <f t="shared" si="1"/>
        <v>0</v>
      </c>
    </row>
    <row r="56" spans="1:5" ht="24" customHeight="1" x14ac:dyDescent="0.25">
      <c r="A56" s="15" t="s">
        <v>28</v>
      </c>
      <c r="B56" s="16" t="s">
        <v>29</v>
      </c>
      <c r="C56" s="17">
        <v>208</v>
      </c>
      <c r="D56" s="17">
        <v>0</v>
      </c>
      <c r="E56" s="18">
        <f t="shared" si="1"/>
        <v>0</v>
      </c>
    </row>
    <row r="57" spans="1:5" ht="26.4" x14ac:dyDescent="0.25">
      <c r="A57" s="15" t="s">
        <v>34</v>
      </c>
      <c r="B57" s="16" t="s">
        <v>35</v>
      </c>
      <c r="C57" s="17">
        <v>4690</v>
      </c>
      <c r="D57" s="17">
        <v>2738.1</v>
      </c>
      <c r="E57" s="18">
        <f t="shared" si="1"/>
        <v>58.381663113006397</v>
      </c>
    </row>
    <row r="58" spans="1:5" x14ac:dyDescent="0.25">
      <c r="A58" s="15" t="s">
        <v>36</v>
      </c>
      <c r="B58" s="16" t="s">
        <v>37</v>
      </c>
      <c r="C58" s="17">
        <v>4749.7</v>
      </c>
      <c r="D58" s="17">
        <v>3170.3</v>
      </c>
      <c r="E58" s="18">
        <f t="shared" si="1"/>
        <v>66.747373518327478</v>
      </c>
    </row>
    <row r="59" spans="1:5" ht="26.4" x14ac:dyDescent="0.25">
      <c r="A59" s="15" t="s">
        <v>40</v>
      </c>
      <c r="B59" s="16" t="s">
        <v>41</v>
      </c>
      <c r="C59" s="17">
        <v>55</v>
      </c>
      <c r="D59" s="17">
        <v>0</v>
      </c>
      <c r="E59" s="18">
        <f t="shared" si="1"/>
        <v>0</v>
      </c>
    </row>
    <row r="60" spans="1:5" x14ac:dyDescent="0.25">
      <c r="A60" s="15" t="s">
        <v>42</v>
      </c>
      <c r="B60" s="16" t="s">
        <v>43</v>
      </c>
      <c r="C60" s="17">
        <v>2647.7</v>
      </c>
      <c r="D60" s="17">
        <v>1731.9</v>
      </c>
      <c r="E60" s="18">
        <f t="shared" si="1"/>
        <v>65.411489217056314</v>
      </c>
    </row>
    <row r="61" spans="1:5" ht="39.6" x14ac:dyDescent="0.25">
      <c r="A61" s="15" t="s">
        <v>38</v>
      </c>
      <c r="B61" s="16" t="s">
        <v>39</v>
      </c>
      <c r="C61" s="17">
        <v>1196</v>
      </c>
      <c r="D61" s="17">
        <v>630.20000000000005</v>
      </c>
      <c r="E61" s="18">
        <f t="shared" si="1"/>
        <v>52.692307692307693</v>
      </c>
    </row>
    <row r="62" spans="1:5" ht="26.4" x14ac:dyDescent="0.25">
      <c r="A62" s="15" t="s">
        <v>50</v>
      </c>
      <c r="B62" s="16" t="s">
        <v>51</v>
      </c>
      <c r="C62" s="17">
        <v>33.1</v>
      </c>
      <c r="D62" s="17">
        <v>29.4</v>
      </c>
      <c r="E62" s="18">
        <f t="shared" si="1"/>
        <v>88.821752265861022</v>
      </c>
    </row>
    <row r="63" spans="1:5" ht="26.4" x14ac:dyDescent="0.25">
      <c r="A63" s="15" t="s">
        <v>55</v>
      </c>
      <c r="B63" s="16" t="s">
        <v>54</v>
      </c>
      <c r="C63" s="17">
        <v>1630</v>
      </c>
      <c r="D63" s="17">
        <v>1182.5999999999999</v>
      </c>
      <c r="E63" s="18">
        <f t="shared" si="1"/>
        <v>72.552147239263803</v>
      </c>
    </row>
    <row r="64" spans="1:5" x14ac:dyDescent="0.25">
      <c r="A64" s="15" t="s">
        <v>78</v>
      </c>
      <c r="B64" s="16" t="s">
        <v>79</v>
      </c>
      <c r="C64" s="17">
        <f>20213.4+500</f>
        <v>20713.400000000001</v>
      </c>
      <c r="D64" s="17">
        <v>11519.8</v>
      </c>
      <c r="E64" s="18">
        <f t="shared" si="1"/>
        <v>55.615205615688389</v>
      </c>
    </row>
    <row r="65" spans="1:5" x14ac:dyDescent="0.25">
      <c r="A65" s="15" t="s">
        <v>64</v>
      </c>
      <c r="B65" s="16" t="s">
        <v>62</v>
      </c>
      <c r="C65" s="17">
        <v>1535</v>
      </c>
      <c r="D65" s="17">
        <v>545.6</v>
      </c>
      <c r="E65" s="18">
        <f t="shared" si="1"/>
        <v>35.54397394136808</v>
      </c>
    </row>
    <row r="66" spans="1:5" ht="26.4" x14ac:dyDescent="0.25">
      <c r="A66" s="15" t="s">
        <v>65</v>
      </c>
      <c r="B66" s="16" t="s">
        <v>63</v>
      </c>
      <c r="C66" s="17">
        <v>117.3</v>
      </c>
      <c r="D66" s="17">
        <v>0</v>
      </c>
      <c r="E66" s="18">
        <f t="shared" si="1"/>
        <v>0</v>
      </c>
    </row>
    <row r="67" spans="1:5" x14ac:dyDescent="0.25">
      <c r="A67" s="15" t="s">
        <v>67</v>
      </c>
      <c r="B67" s="16" t="s">
        <v>66</v>
      </c>
      <c r="C67" s="17">
        <v>530.70000000000005</v>
      </c>
      <c r="D67" s="17">
        <v>33.4</v>
      </c>
      <c r="E67" s="18">
        <f t="shared" si="1"/>
        <v>6.2935745242133025</v>
      </c>
    </row>
    <row r="68" spans="1:5" x14ac:dyDescent="0.25">
      <c r="A68" s="15" t="s">
        <v>73</v>
      </c>
      <c r="B68" s="16" t="s">
        <v>70</v>
      </c>
      <c r="C68" s="17">
        <v>6794</v>
      </c>
      <c r="D68" s="17">
        <v>1808.2</v>
      </c>
      <c r="E68" s="18">
        <f t="shared" si="1"/>
        <v>26.614659994112454</v>
      </c>
    </row>
    <row r="69" spans="1:5" ht="17.399999999999999" customHeight="1" x14ac:dyDescent="0.25">
      <c r="A69" s="15" t="s">
        <v>80</v>
      </c>
      <c r="B69" s="16" t="s">
        <v>81</v>
      </c>
      <c r="C69" s="17">
        <v>13365</v>
      </c>
      <c r="D69" s="17">
        <v>4978.2</v>
      </c>
      <c r="E69" s="18">
        <f t="shared" si="1"/>
        <v>37.248035914702584</v>
      </c>
    </row>
    <row r="70" spans="1:5" ht="26.4" x14ac:dyDescent="0.25">
      <c r="A70" s="15" t="s">
        <v>82</v>
      </c>
      <c r="B70" s="16" t="s">
        <v>83</v>
      </c>
      <c r="C70" s="17">
        <v>4940</v>
      </c>
      <c r="D70" s="17">
        <v>0</v>
      </c>
      <c r="E70" s="18">
        <f t="shared" si="1"/>
        <v>0</v>
      </c>
    </row>
    <row r="71" spans="1:5" ht="43.8" customHeight="1" x14ac:dyDescent="0.25">
      <c r="A71" s="15" t="s">
        <v>85</v>
      </c>
      <c r="B71" s="16" t="s">
        <v>84</v>
      </c>
      <c r="C71" s="17">
        <v>7808.9</v>
      </c>
      <c r="D71" s="17">
        <v>4751.8999999999996</v>
      </c>
      <c r="E71" s="18">
        <f t="shared" si="1"/>
        <v>60.852360767841816</v>
      </c>
    </row>
    <row r="72" spans="1:5" ht="15.6" x14ac:dyDescent="0.25">
      <c r="A72" s="11" t="s">
        <v>8</v>
      </c>
      <c r="B72" s="12"/>
      <c r="C72" s="20">
        <f>C50+C51+C52+C53+C54+C55+C56+C57+C58+C59+C60+C61+C62+C63+C64+C65+C66+C67+C68+C69+C70+C71</f>
        <v>109095.59999999998</v>
      </c>
      <c r="D72" s="20">
        <f>D50+D51+D52+D53+D54+D55+D56+D57+D58+D59+D60+D61+D62+D63+D64+D65+D66+D67+D68+D69+D70+D71</f>
        <v>50028.999999999993</v>
      </c>
      <c r="E72" s="21">
        <f t="shared" ref="E72" si="2">D72/C72*100</f>
        <v>45.857944775041339</v>
      </c>
    </row>
  </sheetData>
  <mergeCells count="5">
    <mergeCell ref="A2:E3"/>
    <mergeCell ref="A4:E4"/>
    <mergeCell ref="A5:E5"/>
    <mergeCell ref="A45:E45"/>
    <mergeCell ref="A7:E7"/>
  </mergeCells>
  <phoneticPr fontId="0" type="noConversion"/>
  <pageMargins left="0.74803149606299213" right="0.74803149606299213" top="0.59055118110236227" bottom="0.59055118110236227" header="0.51181102362204722" footer="0.51181102362204722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2016-11-02T16:07:21Z</cp:lastPrinted>
  <dcterms:created xsi:type="dcterms:W3CDTF">2011-11-24T12:10:02Z</dcterms:created>
  <dcterms:modified xsi:type="dcterms:W3CDTF">2016-11-02T16:07:33Z</dcterms:modified>
  <cp:category/>
</cp:coreProperties>
</file>