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F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<sst xmlns="http://schemas.openxmlformats.org/spreadsheetml/2006/main" count="63" uniqueCount="37">
  <si>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</si>
  <si>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</si>
  <si>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</si>
  <si>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</si>
  <si>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</si>
  <si>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</si>
  <si>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</si>
  <si>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</si>
  <si>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</si>
  <si>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</si>
  <si>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</si>
  <si>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</si>
  <si>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</si>
  <si>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</si>
  <si>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</si>
  <si>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</si>
  <si>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</si>
  <si>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</si>
  <si>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</si>
  <si>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</si>
  <si>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</si>
  <si>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</si>
  <si>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</si>
  <si>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</si>
  <si>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</si>
  <si>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</si>
  <si>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</si>
  <si>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</si>
  <si>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</si>
  <si>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</si>
  <si>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</si>
  <si>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</si>
  <si>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Цільові фонди</t>
  </si>
  <si>
    <t>Загальний фонд</t>
  </si>
  <si>
    <t>Спеціальний фонд</t>
  </si>
  <si>
    <t>Інформація про використання бюджетних коштів станом на  01.12.16 в порівнянні з минулим роком</t>
  </si>
  <si>
    <t>Виконано на 01.12.2016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</si>
</sst>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38" sqref="J38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12</v>
      </c>
    </row>
    <row r="5" spans="1:7" ht="15" x14ac:dyDescent="0.2">
      <c r="A5" s="2" t="s">
        <v>13</v>
      </c>
    </row>
    <row r="6" spans="1:7" ht="15.75" customHeight="1" x14ac:dyDescent="0.2"/>
    <row r="8" spans="1:7" ht="17.25" x14ac:dyDescent="0.2">
      <c r="A8" s="33" t="s">
        <v>33</v>
      </c>
      <c r="D8" s="28"/>
      <c r="G8" s="3" t="s">
        <v>0</v>
      </c>
    </row>
    <row r="9" spans="1:7" ht="96" customHeight="1" x14ac:dyDescent="0.2">
      <c r="A9" s="4" t="s">
        <v>14</v>
      </c>
      <c r="B9" s="5" t="s">
        <v>2</v>
      </c>
      <c r="C9" s="5" t="s">
        <v>31</v>
      </c>
      <c r="D9" s="5" t="s">
        <v>36</v>
      </c>
      <c r="E9" s="5" t="s">
        <v>30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16</v>
      </c>
      <c r="B11" s="25" t="s">
        <v>24</v>
      </c>
      <c r="C11" s="16">
        <v>49476.6</v>
      </c>
      <c r="D11" s="31">
        <v>41898.300000000003</v>
      </c>
      <c r="E11" s="23">
        <f>D11/C11*100</f>
        <v>84.68306229611575</v>
      </c>
      <c r="F11" s="16">
        <v>29503.1</v>
      </c>
      <c r="G11" s="16">
        <f>D11-F11</f>
        <v>12395.200000000004</v>
      </c>
    </row>
    <row r="12" spans="1:7" ht="19.5" customHeight="1" x14ac:dyDescent="0.2">
      <c r="A12" s="18" t="s">
        <v>17</v>
      </c>
      <c r="B12" s="25" t="s">
        <v>25</v>
      </c>
      <c r="C12" s="29">
        <v>478852.47</v>
      </c>
      <c r="D12" s="31">
        <v>348037.6</v>
      </c>
      <c r="E12" s="23">
        <f t="shared" ref="E12:E19" si="0">D12/C12*100</f>
        <v>72.68159230754307</v>
      </c>
      <c r="F12" s="16">
        <v>332638.2</v>
      </c>
      <c r="G12" s="16">
        <f t="shared" ref="G12:G19" si="1">D12-F12</f>
        <v>15399.399999999965</v>
      </c>
    </row>
    <row r="13" spans="1:7" ht="18.75" customHeight="1" x14ac:dyDescent="0.2">
      <c r="A13" s="18" t="s">
        <v>18</v>
      </c>
      <c r="B13" s="25" t="s">
        <v>26</v>
      </c>
      <c r="C13" s="16">
        <v>136986.9</v>
      </c>
      <c r="D13" s="31">
        <v>112008.1</v>
      </c>
      <c r="E13" s="23">
        <f t="shared" si="0"/>
        <v>81.765555684521658</v>
      </c>
      <c r="F13" s="16">
        <v>94467</v>
      </c>
      <c r="G13" s="16">
        <f t="shared" si="1"/>
        <v>17541.100000000006</v>
      </c>
    </row>
    <row r="14" spans="1:7" ht="33.75" customHeight="1" x14ac:dyDescent="0.2">
      <c r="A14" s="19" t="s">
        <v>19</v>
      </c>
      <c r="B14" s="25" t="s">
        <v>27</v>
      </c>
      <c r="C14" s="16">
        <v>23451.200000000001</v>
      </c>
      <c r="D14" s="31">
        <v>17608.3</v>
      </c>
      <c r="E14" s="23">
        <f t="shared" si="0"/>
        <v>75.084857064883664</v>
      </c>
      <c r="F14" s="17">
        <v>16076.8</v>
      </c>
      <c r="G14" s="16">
        <f t="shared" si="1"/>
        <v>1531.5</v>
      </c>
    </row>
    <row r="15" spans="1:7" ht="19.5" customHeight="1" x14ac:dyDescent="0.2">
      <c r="A15" s="18" t="s">
        <v>20</v>
      </c>
      <c r="B15" s="15">
        <v>100000</v>
      </c>
      <c r="C15" s="29">
        <v>101274.95</v>
      </c>
      <c r="D15" s="31">
        <v>48222.3</v>
      </c>
      <c r="E15" s="23">
        <f t="shared" si="0"/>
        <v>47.615229629834431</v>
      </c>
      <c r="F15" s="16">
        <v>12392.1</v>
      </c>
      <c r="G15" s="16">
        <f t="shared" si="1"/>
        <v>35830.200000000004</v>
      </c>
    </row>
    <row r="16" spans="1:7" ht="18.75" customHeight="1" x14ac:dyDescent="0.2">
      <c r="A16" s="18" t="s">
        <v>21</v>
      </c>
      <c r="B16" s="15">
        <v>110000</v>
      </c>
      <c r="C16" s="29">
        <v>29509.5</v>
      </c>
      <c r="D16" s="31">
        <v>24183.3</v>
      </c>
      <c r="E16" s="23">
        <f t="shared" si="0"/>
        <v>81.95089716870838</v>
      </c>
      <c r="F16" s="16">
        <v>19388.5</v>
      </c>
      <c r="G16" s="16">
        <f t="shared" si="1"/>
        <v>4794.7999999999993</v>
      </c>
    </row>
    <row r="17" spans="1:7" ht="18.75" customHeight="1" x14ac:dyDescent="0.2">
      <c r="A17" s="18" t="s">
        <v>22</v>
      </c>
      <c r="B17" s="15">
        <v>130000</v>
      </c>
      <c r="C17" s="29">
        <v>7530.4</v>
      </c>
      <c r="D17" s="31">
        <v>6031.3</v>
      </c>
      <c r="E17" s="23">
        <f t="shared" si="0"/>
        <v>80.092690959311597</v>
      </c>
      <c r="F17" s="16">
        <v>4221.5</v>
      </c>
      <c r="G17" s="16">
        <f t="shared" si="1"/>
        <v>1809.8000000000002</v>
      </c>
    </row>
    <row r="18" spans="1:7" ht="32.25" customHeight="1" x14ac:dyDescent="0.2">
      <c r="A18" s="19" t="s">
        <v>23</v>
      </c>
      <c r="B18" s="15">
        <v>250000</v>
      </c>
      <c r="C18" s="16">
        <v>0</v>
      </c>
      <c r="D18" s="31">
        <v>0</v>
      </c>
      <c r="E18" s="23">
        <v>0</v>
      </c>
      <c r="F18" s="16">
        <v>78.8</v>
      </c>
      <c r="G18" s="16">
        <f t="shared" si="1"/>
        <v>-78.8</v>
      </c>
    </row>
    <row r="19" spans="1:7" ht="21.75" customHeight="1" x14ac:dyDescent="0.2">
      <c r="A19" s="20" t="s">
        <v>15</v>
      </c>
      <c r="B19" s="21"/>
      <c r="C19" s="30">
        <f>C11+C12+C13+C14+C15+C16+C17+C18</f>
        <v>827082.0199999999</v>
      </c>
      <c r="D19" s="22">
        <f>D11+D12+D13+D14+D15+D16+D17+D18</f>
        <v>597989.20000000007</v>
      </c>
      <c r="E19" s="24">
        <f t="shared" si="0"/>
        <v>72.30107601662047</v>
      </c>
      <c r="F19" s="22">
        <f>F11+F12+F13+F14+F15+F16+F17+F18</f>
        <v>508765.99999999994</v>
      </c>
      <c r="G19" s="22">
        <f t="shared" si="1"/>
        <v>89223.200000000128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4"/>
      <c r="B21" s="35"/>
      <c r="C21" s="35"/>
      <c r="D21" s="35"/>
      <c r="E21" s="35"/>
      <c r="F21" s="35"/>
      <c r="G21" s="35"/>
    </row>
    <row r="23" spans="1:7" ht="17.25" x14ac:dyDescent="0.2">
      <c r="A23" s="33" t="s">
        <v>34</v>
      </c>
      <c r="G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31</v>
      </c>
      <c r="D25" s="5" t="s">
        <v>36</v>
      </c>
      <c r="E25" s="5" t="s">
        <v>30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16</v>
      </c>
      <c r="B27" s="25" t="s">
        <v>24</v>
      </c>
      <c r="C27" s="16">
        <v>6631.3</v>
      </c>
      <c r="D27" s="31">
        <v>1549.4</v>
      </c>
      <c r="E27" s="23">
        <f>D27/C27*100</f>
        <v>23.364951065401961</v>
      </c>
      <c r="F27" s="16">
        <v>1436</v>
      </c>
      <c r="G27" s="16">
        <f t="shared" ref="G27:G37" si="2">D27-F27</f>
        <v>113.40000000000009</v>
      </c>
    </row>
    <row r="28" spans="1:7" ht="19.5" customHeight="1" x14ac:dyDescent="0.2">
      <c r="A28" s="18" t="s">
        <v>17</v>
      </c>
      <c r="B28" s="25" t="s">
        <v>25</v>
      </c>
      <c r="C28" s="16">
        <v>40502.5</v>
      </c>
      <c r="D28" s="31">
        <v>19474</v>
      </c>
      <c r="E28" s="23">
        <f t="shared" ref="E28:E36" si="3">D28/C28*100</f>
        <v>48.080982655391644</v>
      </c>
      <c r="F28" s="16">
        <v>15289.4</v>
      </c>
      <c r="G28" s="16">
        <f t="shared" si="2"/>
        <v>4184.6000000000004</v>
      </c>
    </row>
    <row r="29" spans="1:7" ht="20.25" customHeight="1" x14ac:dyDescent="0.2">
      <c r="A29" s="18" t="s">
        <v>18</v>
      </c>
      <c r="B29" s="25" t="s">
        <v>26</v>
      </c>
      <c r="C29" s="16">
        <v>15739.7</v>
      </c>
      <c r="D29" s="31">
        <v>8523.6</v>
      </c>
      <c r="E29" s="23">
        <f t="shared" si="3"/>
        <v>54.153509914420226</v>
      </c>
      <c r="F29" s="16">
        <v>2487.1</v>
      </c>
      <c r="G29" s="16">
        <f t="shared" si="2"/>
        <v>6036.5</v>
      </c>
    </row>
    <row r="30" spans="1:7" ht="32.25" customHeight="1" x14ac:dyDescent="0.2">
      <c r="A30" s="19" t="s">
        <v>19</v>
      </c>
      <c r="B30" s="25" t="s">
        <v>27</v>
      </c>
      <c r="C30" s="16">
        <v>4831.8</v>
      </c>
      <c r="D30" s="32">
        <v>2896.2</v>
      </c>
      <c r="E30" s="23">
        <f t="shared" si="3"/>
        <v>59.9403948838942</v>
      </c>
      <c r="F30" s="17">
        <v>492.6</v>
      </c>
      <c r="G30" s="16">
        <f t="shared" si="2"/>
        <v>2403.6</v>
      </c>
    </row>
    <row r="31" spans="1:7" ht="18.75" customHeight="1" x14ac:dyDescent="0.2">
      <c r="A31" s="18" t="s">
        <v>20</v>
      </c>
      <c r="B31" s="15">
        <v>100000</v>
      </c>
      <c r="C31" s="29">
        <v>39643.4</v>
      </c>
      <c r="D31" s="31">
        <v>13020.8</v>
      </c>
      <c r="E31" s="23">
        <f t="shared" si="3"/>
        <v>32.844811494473227</v>
      </c>
      <c r="F31" s="17">
        <v>23633.5</v>
      </c>
      <c r="G31" s="16">
        <f t="shared" si="2"/>
        <v>-10612.7</v>
      </c>
    </row>
    <row r="32" spans="1:7" ht="20.25" customHeight="1" x14ac:dyDescent="0.2">
      <c r="A32" s="18" t="s">
        <v>21</v>
      </c>
      <c r="B32" s="15">
        <v>110000</v>
      </c>
      <c r="C32" s="16">
        <v>5333</v>
      </c>
      <c r="D32" s="31">
        <v>909.8</v>
      </c>
      <c r="E32" s="23">
        <f t="shared" si="3"/>
        <v>17.059816238514909</v>
      </c>
      <c r="F32" s="16">
        <v>935.6</v>
      </c>
      <c r="G32" s="16">
        <f t="shared" si="2"/>
        <v>-25.800000000000068</v>
      </c>
    </row>
    <row r="33" spans="1:7" ht="22.5" customHeight="1" x14ac:dyDescent="0.2">
      <c r="A33" s="18" t="s">
        <v>22</v>
      </c>
      <c r="B33" s="15">
        <v>130000</v>
      </c>
      <c r="C33" s="16">
        <v>6794</v>
      </c>
      <c r="D33" s="31">
        <v>3158</v>
      </c>
      <c r="E33" s="23">
        <f t="shared" si="3"/>
        <v>46.48219016779511</v>
      </c>
      <c r="F33" s="16">
        <v>3074.3</v>
      </c>
      <c r="G33" s="16">
        <f t="shared" si="2"/>
        <v>83.699999999999818</v>
      </c>
    </row>
    <row r="34" spans="1:7" ht="21.75" customHeight="1" x14ac:dyDescent="0.2">
      <c r="A34" s="19" t="s">
        <v>28</v>
      </c>
      <c r="B34" s="15">
        <v>150000</v>
      </c>
      <c r="C34" s="16">
        <v>33044</v>
      </c>
      <c r="D34" s="31">
        <v>8269.9</v>
      </c>
      <c r="E34" s="23">
        <f t="shared" si="3"/>
        <v>25.026933785256023</v>
      </c>
      <c r="F34" s="16">
        <v>292.39999999999998</v>
      </c>
      <c r="G34" s="16">
        <f t="shared" si="2"/>
        <v>7977.5</v>
      </c>
    </row>
    <row r="35" spans="1:7" ht="35.25" customHeight="1" x14ac:dyDescent="0.2">
      <c r="A35" s="19" t="s">
        <v>29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32</v>
      </c>
      <c r="B36" s="15">
        <v>240000</v>
      </c>
      <c r="C36" s="16">
        <v>7808.9</v>
      </c>
      <c r="D36" s="31">
        <v>5792.5</v>
      </c>
      <c r="E36" s="23">
        <f t="shared" si="3"/>
        <v>74.178181305945785</v>
      </c>
      <c r="F36" s="16">
        <v>1872.7</v>
      </c>
      <c r="G36" s="16">
        <f t="shared" si="2"/>
        <v>3919.8</v>
      </c>
    </row>
    <row r="37" spans="1:7" ht="23.25" customHeight="1" x14ac:dyDescent="0.2">
      <c r="A37" s="20" t="s">
        <v>15</v>
      </c>
      <c r="B37" s="21"/>
      <c r="C37" s="30">
        <f>C27+C28+C29+C30+C31+C32+C33+C34+C35+C36</f>
        <v>160328.6</v>
      </c>
      <c r="D37" s="22">
        <f>D27+D28+D29+D30+D31+D32+D33+D34+D35+D36</f>
        <v>63594.200000000004</v>
      </c>
      <c r="E37" s="24">
        <f t="shared" ref="E37" si="4">D37/C37*100</f>
        <v>39.664913184547231</v>
      </c>
      <c r="F37" s="22">
        <f>F27+F28+F29+F30+F31+F32+F33+F34+F35+F36</f>
        <v>49513.599999999999</v>
      </c>
      <c r="G37" s="22">
        <f t="shared" si="2"/>
        <v>14080.600000000006</v>
      </c>
    </row>
    <row r="42" spans="1:7" ht="18" x14ac:dyDescent="0.2">
      <c r="A42" s="34"/>
      <c r="B42" s="35"/>
      <c r="C42" s="35"/>
      <c r="D42" s="35"/>
      <c r="E42" s="35"/>
      <c r="F42" s="35"/>
      <c r="G42" s="35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2016-11-02T16:06:49Z</cp:lastPrinted>
  <dcterms:created xsi:type="dcterms:W3CDTF">2011-11-24T12:10:02Z</dcterms:created>
  <dcterms:modified xsi:type="dcterms:W3CDTF">2016-12-01T15:12:28Z</dcterms:modified>
</cp:coreProperties>
</file>