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D36" i="1" l="1"/>
  <c r="C36" i="1"/>
  <c r="E36" i="1" l="1"/>
  <c r="E30" i="1"/>
  <c r="C19" i="1" l="1"/>
  <c r="D19" i="1"/>
  <c r="E35" i="1"/>
  <c r="E32" i="1"/>
  <c r="E31" i="1"/>
  <c r="E29" i="1"/>
  <c r="E28" i="1"/>
  <c r="E27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<sst xmlns="http://schemas.openxmlformats.org/spreadsheetml/2006/main" count="54" uniqueCount="33">
  <si>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</si>
  <si>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</si>
  <si>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</si>
  <si>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</si>
  <si>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</si>
  <si>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</si>
  <si>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</si>
  <si>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</si>
  <si>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</si>
  <si>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</si>
  <si>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</si>
  <si>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</si>
  <si>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</si>
  <si>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</si>
  <si>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</si>
  <si>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</si>
  <si>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</si>
  <si>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</si>
  <si>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</si>
  <si>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</si>
  <si>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</si>
  <si>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</si>
  <si>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</si>
  <si>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</si>
  <si>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</si>
  <si>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</si>
  <si>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</si>
  <si>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</si>
  <si>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2015 року</t>
  </si>
  <si>
    <t xml:space="preserve">Річні планові показники на 2015 рік з урахуванням змін </t>
  </si>
  <si>
    <t>Інформація про використання бюджетних коштів станом на 28.12.15</t>
  </si>
  <si>
    <t>Виконано станом на 28.12.2015</t>
  </si>
  <si>
    <t>Виконано станом на 
28.12.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</si>
</sst>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9" zoomScaleNormal="100" zoomScaleSheetLayoutView="100" workbookViewId="0">
      <selection activeCell="K27" sqref="K27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35096.5</v>
      </c>
      <c r="D11" s="16">
        <v>31680</v>
      </c>
      <c r="E11" s="21">
        <f>D11/C11*100</f>
        <v>90.265411080877016</v>
      </c>
    </row>
    <row r="12" spans="1:5" ht="19.5" customHeight="1" x14ac:dyDescent="0.2">
      <c r="A12" s="17" t="s">
        <v>15</v>
      </c>
      <c r="B12" s="23" t="s">
        <v>23</v>
      </c>
      <c r="C12" s="27">
        <v>415803.23</v>
      </c>
      <c r="D12" s="16">
        <v>354782.4</v>
      </c>
      <c r="E12" s="21">
        <f t="shared" ref="E12:E19" si="0">D12/C12*100</f>
        <v>85.324589710378163</v>
      </c>
    </row>
    <row r="13" spans="1:5" ht="18.75" customHeight="1" x14ac:dyDescent="0.2">
      <c r="A13" s="17" t="s">
        <v>16</v>
      </c>
      <c r="B13" s="23" t="s">
        <v>24</v>
      </c>
      <c r="C13" s="16">
        <v>116096.5</v>
      </c>
      <c r="D13" s="16">
        <v>104990.7</v>
      </c>
      <c r="E13" s="21">
        <f t="shared" si="0"/>
        <v>90.433992411485278</v>
      </c>
    </row>
    <row r="14" spans="1:5" ht="33.75" customHeight="1" x14ac:dyDescent="0.2">
      <c r="A14" s="18" t="s">
        <v>17</v>
      </c>
      <c r="B14" s="23" t="s">
        <v>25</v>
      </c>
      <c r="C14" s="16">
        <v>19155.099999999999</v>
      </c>
      <c r="D14" s="16">
        <v>17353.7</v>
      </c>
      <c r="E14" s="21">
        <f t="shared" si="0"/>
        <v>90.595716023408926</v>
      </c>
    </row>
    <row r="15" spans="1:5" ht="19.5" customHeight="1" x14ac:dyDescent="0.2">
      <c r="A15" s="17" t="s">
        <v>18</v>
      </c>
      <c r="B15" s="15">
        <v>100000</v>
      </c>
      <c r="C15" s="27">
        <v>16606.61</v>
      </c>
      <c r="D15" s="16">
        <v>16604.8</v>
      </c>
      <c r="E15" s="21">
        <f t="shared" si="0"/>
        <v>99.989100725554465</v>
      </c>
    </row>
    <row r="16" spans="1:5" ht="18.75" customHeight="1" x14ac:dyDescent="0.2">
      <c r="A16" s="17" t="s">
        <v>19</v>
      </c>
      <c r="B16" s="15">
        <v>110000</v>
      </c>
      <c r="C16" s="27">
        <v>23701.31</v>
      </c>
      <c r="D16" s="16">
        <v>21712.5</v>
      </c>
      <c r="E16" s="21">
        <f t="shared" si="0"/>
        <v>91.608860438515833</v>
      </c>
    </row>
    <row r="17" spans="1:5" ht="18.75" customHeight="1" x14ac:dyDescent="0.2">
      <c r="A17" s="17" t="s">
        <v>20</v>
      </c>
      <c r="B17" s="15">
        <v>130000</v>
      </c>
      <c r="C17" s="27">
        <v>5151.42</v>
      </c>
      <c r="D17" s="16">
        <v>4706.6000000000004</v>
      </c>
      <c r="E17" s="21">
        <f t="shared" si="0"/>
        <v>91.365099331834728</v>
      </c>
    </row>
    <row r="18" spans="1:5" ht="32.25" customHeight="1" x14ac:dyDescent="0.2">
      <c r="A18" s="18" t="s">
        <v>21</v>
      </c>
      <c r="B18" s="15">
        <v>250000</v>
      </c>
      <c r="C18" s="16">
        <v>94.8</v>
      </c>
      <c r="D18" s="16">
        <v>78.8</v>
      </c>
      <c r="E18" s="21">
        <f t="shared" si="0"/>
        <v>83.122362869198312</v>
      </c>
    </row>
    <row r="19" spans="1:5" ht="21.75" customHeight="1" x14ac:dyDescent="0.2">
      <c r="A19" s="19" t="s">
        <v>13</v>
      </c>
      <c r="B19" s="20"/>
      <c r="C19" s="26">
        <f>C11+C12+C13+C14+C15+C16+C17+C18</f>
        <v>631705.47000000009</v>
      </c>
      <c r="D19" s="29">
        <f>D11+D12+D13+D14+D15+D16+D17+D18</f>
        <v>551909.50000000012</v>
      </c>
      <c r="E19" s="22">
        <f t="shared" si="0"/>
        <v>87.368168586540818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32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2457.4</v>
      </c>
      <c r="D27" s="16">
        <v>2295</v>
      </c>
      <c r="E27" s="21">
        <f>D27/C27*100</f>
        <v>93.39138927321558</v>
      </c>
    </row>
    <row r="28" spans="1:5" ht="19.5" customHeight="1" x14ac:dyDescent="0.2">
      <c r="A28" s="17" t="s">
        <v>15</v>
      </c>
      <c r="B28" s="23" t="s">
        <v>23</v>
      </c>
      <c r="C28" s="16">
        <v>22381.200000000001</v>
      </c>
      <c r="D28" s="16">
        <v>19097.900000000001</v>
      </c>
      <c r="E28" s="21">
        <f t="shared" ref="E28:E36" si="1">D28/C28*100</f>
        <v>85.330098475506233</v>
      </c>
    </row>
    <row r="29" spans="1:5" ht="20.25" customHeight="1" x14ac:dyDescent="0.2">
      <c r="A29" s="17" t="s">
        <v>16</v>
      </c>
      <c r="B29" s="23" t="s">
        <v>24</v>
      </c>
      <c r="C29" s="16">
        <v>2989.8</v>
      </c>
      <c r="D29" s="16">
        <v>2947.6</v>
      </c>
      <c r="E29" s="21">
        <f t="shared" si="1"/>
        <v>98.588534350123751</v>
      </c>
    </row>
    <row r="30" spans="1:5" ht="32.25" customHeight="1" x14ac:dyDescent="0.2">
      <c r="A30" s="18" t="s">
        <v>17</v>
      </c>
      <c r="B30" s="23" t="s">
        <v>25</v>
      </c>
      <c r="C30" s="16">
        <v>650.79999999999995</v>
      </c>
      <c r="D30" s="30">
        <v>492.6</v>
      </c>
      <c r="E30" s="21">
        <f t="shared" si="1"/>
        <v>75.691456668715446</v>
      </c>
    </row>
    <row r="31" spans="1:5" ht="18.75" customHeight="1" x14ac:dyDescent="0.2">
      <c r="A31" s="17" t="s">
        <v>18</v>
      </c>
      <c r="B31" s="15">
        <v>100000</v>
      </c>
      <c r="C31" s="27">
        <v>31165.31</v>
      </c>
      <c r="D31" s="16">
        <v>28970.799999999999</v>
      </c>
      <c r="E31" s="21">
        <f t="shared" si="1"/>
        <v>92.958484930841365</v>
      </c>
    </row>
    <row r="32" spans="1:5" ht="20.25" customHeight="1" x14ac:dyDescent="0.2">
      <c r="A32" s="17" t="s">
        <v>19</v>
      </c>
      <c r="B32" s="15">
        <v>110000</v>
      </c>
      <c r="C32" s="16">
        <v>937.2</v>
      </c>
      <c r="D32" s="16">
        <v>935.6</v>
      </c>
      <c r="E32" s="21">
        <f t="shared" si="1"/>
        <v>99.829278702518138</v>
      </c>
    </row>
    <row r="33" spans="1:5" ht="22.5" customHeight="1" x14ac:dyDescent="0.2">
      <c r="A33" s="17" t="s">
        <v>20</v>
      </c>
      <c r="B33" s="15">
        <v>130000</v>
      </c>
      <c r="C33" s="16">
        <v>3308.8</v>
      </c>
      <c r="D33" s="16">
        <v>3286.442</v>
      </c>
      <c r="E33" s="21">
        <f>(D33/C33)*100</f>
        <v>99.324286750483566</v>
      </c>
    </row>
    <row r="34" spans="1:5" ht="21.75" customHeight="1" x14ac:dyDescent="0.2">
      <c r="A34" s="18" t="s">
        <v>26</v>
      </c>
      <c r="B34" s="15">
        <v>150000</v>
      </c>
      <c r="C34" s="16">
        <v>5049</v>
      </c>
      <c r="D34" s="16">
        <v>4383.5</v>
      </c>
      <c r="E34" s="21">
        <f>(D34/C34)*100</f>
        <v>86.819172113289753</v>
      </c>
    </row>
    <row r="35" spans="1:5" ht="24" customHeight="1" x14ac:dyDescent="0.2">
      <c r="A35" s="18" t="s">
        <v>27</v>
      </c>
      <c r="B35" s="15">
        <v>240000</v>
      </c>
      <c r="C35" s="16">
        <v>2090.3000000000002</v>
      </c>
      <c r="D35" s="16">
        <v>2090.1999999999998</v>
      </c>
      <c r="E35" s="21">
        <f t="shared" si="1"/>
        <v>99.995215997703653</v>
      </c>
    </row>
    <row r="36" spans="1:5" ht="23.25" customHeight="1" x14ac:dyDescent="0.2">
      <c r="A36" s="19" t="s">
        <v>13</v>
      </c>
      <c r="B36" s="20"/>
      <c r="C36" s="26">
        <f>C27+C28+C29+C30+C31+C32+C33+C34+C35</f>
        <v>71029.810000000012</v>
      </c>
      <c r="D36" s="29">
        <f t="shared" ref="D36" si="2">D27+D28+D29+D30+D31+D32+D33+D34+D35</f>
        <v>64499.641999999993</v>
      </c>
      <c r="E36" s="22">
        <f t="shared" si="1"/>
        <v>90.806440281904145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2015-10-05T09:03:07Z</cp:lastPrinted>
  <dcterms:created xsi:type="dcterms:W3CDTF">2011-11-24T12:10:02Z</dcterms:created>
  <dcterms:modified xsi:type="dcterms:W3CDTF">2015-12-28T09:30:14Z</dcterms:modified>
  <cp:category/>
</cp:coreProperties>
</file>